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Rede\Consultoria - rede beta\Clientes ou Parceiros\ISCOR\Mosaic\Edital Água (2022)\Etapas de trabalho\1. Planejamento\Documentos do Edital\Finais\"/>
    </mc:Choice>
  </mc:AlternateContent>
  <xr:revisionPtr revIDLastSave="0" documentId="13_ncr:1_{7A07965E-77D0-4E06-B0FE-DAF1AF2FA298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INSTRUÇÕES" sheetId="1" r:id="rId1"/>
    <sheet name="ORÇAMENTO" sheetId="2" r:id="rId2"/>
    <sheet name="CRONOGRAM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E24" i="2"/>
  <c r="E31" i="2"/>
  <c r="E37" i="2"/>
  <c r="E41" i="2"/>
  <c r="G44" i="2"/>
  <c r="G41" i="2"/>
  <c r="H41" i="2" s="1"/>
  <c r="G37" i="2"/>
  <c r="G31" i="2"/>
  <c r="G24" i="2"/>
  <c r="G17" i="2"/>
  <c r="H17" i="2" s="1"/>
  <c r="H37" i="2"/>
  <c r="D10" i="2"/>
  <c r="D8" i="2"/>
  <c r="G49" i="2" l="1"/>
  <c r="H44" i="2" s="1"/>
  <c r="H24" i="2"/>
  <c r="H31" i="2" l="1"/>
  <c r="F37" i="2"/>
  <c r="E49" i="2" l="1"/>
  <c r="F31" i="2" l="1"/>
  <c r="J31" i="2" s="1"/>
  <c r="F24" i="2"/>
  <c r="B11" i="3"/>
  <c r="F43" i="2"/>
  <c r="J43" i="2" s="1"/>
  <c r="F41" i="2"/>
  <c r="B31" i="3"/>
  <c r="J49" i="2"/>
  <c r="F17" i="2"/>
  <c r="D12" i="2"/>
  <c r="F49" i="2" l="1"/>
  <c r="H49" i="2"/>
</calcChain>
</file>

<file path=xl/sharedStrings.xml><?xml version="1.0" encoding="utf-8"?>
<sst xmlns="http://schemas.openxmlformats.org/spreadsheetml/2006/main" count="120" uniqueCount="73">
  <si>
    <t>Título do Projeto</t>
  </si>
  <si>
    <t>Nome da Organização</t>
  </si>
  <si>
    <t>ORÇAMENTO E CRONOGRAMA DO PROJETO</t>
  </si>
  <si>
    <t>Custo Total do Projeto</t>
  </si>
  <si>
    <t>Despesas financiáveis do Projeto</t>
  </si>
  <si>
    <t>%</t>
  </si>
  <si>
    <t>Custo estimado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</si>
  <si>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</si>
  <si>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</si>
  <si>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</si>
  <si>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</si>
  <si>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</si>
  <si>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</si>
  <si>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</si>
  <si>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</si>
  <si>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</si>
  <si>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</si>
  <si>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</si>
  <si>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</si>
  <si>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</si>
  <si>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</si>
  <si>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</si>
  <si>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</si>
  <si>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</si>
  <si>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</si>
  <si>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</si>
  <si>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</si>
  <si>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5. Outras despesas</t>
  </si>
  <si>
    <t>5.2. Despesas administrativas</t>
  </si>
  <si>
    <t>Total</t>
  </si>
  <si>
    <t>ORÇAMENTO DO PROJETO</t>
  </si>
  <si>
    <t>PREVISÃO DOS REPASSES E CRONOGRAMA DE ATIVIDADES</t>
  </si>
  <si>
    <t>Data do repasse</t>
  </si>
  <si>
    <t>Assinatura do termo de doação</t>
  </si>
  <si>
    <t>Atividades previstas</t>
  </si>
  <si>
    <t>Cronograma</t>
  </si>
  <si>
    <t>Valor
Parcela 1</t>
  </si>
  <si>
    <t>Valor
Parcela 2</t>
  </si>
  <si>
    <t>Valor
Parcela 3</t>
  </si>
  <si>
    <t>Previsão dos Repasses</t>
  </si>
  <si>
    <t>Etapa 1</t>
  </si>
  <si>
    <t>Etapa 2</t>
  </si>
  <si>
    <t>Etapa 3</t>
  </si>
  <si>
    <t>Apoio tecnico:</t>
  </si>
  <si>
    <t>mês1</t>
  </si>
  <si>
    <t>mês2</t>
  </si>
  <si>
    <t>mês3</t>
  </si>
  <si>
    <t>mês4</t>
  </si>
  <si>
    <t>mês5</t>
  </si>
  <si>
    <t>mês6</t>
  </si>
  <si>
    <t>mês7</t>
  </si>
  <si>
    <t>mês8</t>
  </si>
  <si>
    <t>Apoio técnico:</t>
  </si>
  <si>
    <t>Apoio financeiro do Instituto Mosaic</t>
  </si>
  <si>
    <t>mês9</t>
  </si>
  <si>
    <t>mês10</t>
  </si>
  <si>
    <t>mês11</t>
  </si>
  <si>
    <t>mês12</t>
  </si>
  <si>
    <t>Valor
Parcela 4</t>
  </si>
  <si>
    <t>EDITAL DA ÁGUA - MOSAIC FERTILIZANTES - 4ª EDIÇÃO</t>
  </si>
  <si>
    <r>
      <rPr>
        <b/>
        <sz val="12"/>
        <color theme="1"/>
        <rFont val="Trebuchet MS"/>
        <family val="2"/>
      </rPr>
      <t xml:space="preserve">1. Recursos materiais </t>
    </r>
    <r>
      <rPr>
        <sz val="12"/>
        <color theme="1"/>
        <rFont val="Trebuchet MS"/>
        <family val="2"/>
      </rPr>
      <t xml:space="preserve">
Itens indispensáveis para a realização do projeto</t>
    </r>
  </si>
  <si>
    <r>
      <rPr>
        <b/>
        <sz val="12"/>
        <color theme="1"/>
        <rFont val="Trebuchet MS"/>
        <family val="2"/>
      </rPr>
      <t>3. Contratação de terceiros</t>
    </r>
    <r>
      <rPr>
        <sz val="12"/>
        <color theme="1"/>
        <rFont val="Trebuchet MS"/>
        <family val="2"/>
      </rPr>
      <t xml:space="preserve">
Empresas de consultoria, assistência técnica, planejamento, engenharia</t>
    </r>
  </si>
  <si>
    <r>
      <rPr>
        <b/>
        <sz val="12"/>
        <color theme="1"/>
        <rFont val="Trebuchet MS"/>
        <family val="2"/>
      </rPr>
      <t xml:space="preserve">4. Despesas de logística indispensáveis para a execução do projeto
</t>
    </r>
    <r>
      <rPr>
        <sz val="12"/>
        <color theme="1"/>
        <rFont val="Trebuchet MS"/>
        <family val="2"/>
      </rPr>
      <t>Transporte, acomodação e alimentação</t>
    </r>
  </si>
  <si>
    <t>Contrapartida* da organização e de parceiros</t>
  </si>
  <si>
    <r>
      <rPr>
        <b/>
        <sz val="12"/>
        <color theme="1"/>
        <rFont val="Trebuchet MS"/>
        <family val="2"/>
      </rPr>
      <t>2. Capacitação e treinamento</t>
    </r>
    <r>
      <rPr>
        <sz val="12"/>
        <color theme="1"/>
        <rFont val="Trebuchet MS"/>
        <family val="2"/>
      </rPr>
      <t xml:space="preserve">
Despesas para a capacitação e treinamento da </t>
    </r>
    <r>
      <rPr>
        <b/>
        <sz val="12"/>
        <color theme="1"/>
        <rFont val="Trebuchet MS"/>
        <family val="2"/>
      </rPr>
      <t xml:space="preserve">equipe </t>
    </r>
    <r>
      <rPr>
        <sz val="12"/>
        <color theme="1"/>
        <rFont val="Trebuchet MS"/>
        <family val="2"/>
      </rPr>
      <t>do projeto</t>
    </r>
  </si>
  <si>
    <r>
      <t xml:space="preserve">Despesas não financiáveis do Projeto
</t>
    </r>
    <r>
      <rPr>
        <sz val="12"/>
        <color theme="1"/>
        <rFont val="Trebuchet MS"/>
        <family val="2"/>
      </rPr>
      <t>Se houver</t>
    </r>
  </si>
  <si>
    <t>5.1. Imposto sobre doação de bens e direitos 
(se incidirem)</t>
  </si>
  <si>
    <r>
      <t xml:space="preserve">O apoio financeiro do Instituto Mosaic será pago em quatro parcelas, sendo a primeira equivalente a 30% do valor total , realizada na assinatura do termo de doação, e a última equivalente a 10% do valor total. A organização deverá coordenar as datas e valores dos repasses com as atividades do projeto, que também deverão ser divididas em quatro etapas. Em caso de dúvida, consulte o Regulamento ou contate o IDIS: 
</t>
    </r>
    <r>
      <rPr>
        <b/>
        <i/>
        <sz val="12"/>
        <rFont val="Trebuchet MS"/>
        <family val="2"/>
      </rPr>
      <t>editalagua2022@idis.org.br</t>
    </r>
  </si>
  <si>
    <r>
      <t>Preencha apenas as células livres e não altere o formato da planilha. Em caso de dúvidas, consulte o Regulamento ou contate o IDIS:</t>
    </r>
    <r>
      <rPr>
        <i/>
        <sz val="12"/>
        <color rgb="FFFF0000"/>
        <rFont val="Trebuchet MS"/>
        <family val="2"/>
      </rPr>
      <t xml:space="preserve"> </t>
    </r>
    <r>
      <rPr>
        <b/>
        <i/>
        <sz val="12"/>
        <rFont val="Trebuchet MS"/>
        <family val="2"/>
      </rPr>
      <t>editalagua2022@idis.org.br</t>
    </r>
  </si>
  <si>
    <r>
      <rPr>
        <b/>
        <sz val="12"/>
        <color theme="1"/>
        <rFont val="Trebuchet MS"/>
        <family val="2"/>
      </rPr>
      <t>*Contrapartida:</t>
    </r>
    <r>
      <rPr>
        <sz val="12"/>
        <color theme="1"/>
        <rFont val="Trebuchet MS"/>
        <family val="2"/>
      </rPr>
      <t xml:space="preserve"> bens ou serviços disponibilizados pela própria Organização proponente para desenvolvimento do projeto. Contrapartidas não são exigidas, mas compõem um dos critérios classificatórios do Edital da Água - Mosaic Fertilizantes - 4ª edição.</t>
    </r>
  </si>
  <si>
    <t>2. É composta por três abas: instruções, orçamento e cronograma. O não preenchimento ou o preenchimento incorreto de qualquer uma das abas implica a eliminação da proposta.
3. Na aba ORÇAMENTO, relacione as despesas previstas para o projeto e respectivos valores. As células em destaque serão preenchidas automaticamente.
4. Atenção: é vedado o uso do apoio financeiro para:
• doações para terceiros;
• pagamento de salários de qualquer natureza;
• bolsas de estudo e/ou pesquisa;
• remuneração, pagamento ou reembolso de qualquer natureza a agentes públicos;
• aquisição de passagens aéreas;
• atividades político-partidários, seja na realização de campanhas, financiamento de candidatos, comitês de campanha ou similares.
5. Na aba CRONOGRAMA, relacione as atividades do projeto em cada etapa e datas e valores previstos para os repasses em favor da Organização, caso o projeto seja selecionado.
ATENÇÃO: o apoio financeiro do Instituto Mosaic será pago em quatro parcelas, sendo a primeira equivalente a 30% do valor total , realizada na assinatura do termo de doação, e a última equivalente a 10% do valor total. A organização deverá coordenar as datas e valores dos repasses com as atividades do projeto, que também deverão ser divididas em quatro etapas.
6. Salve a planilha em formato Excel, com o nome da organização proponente;
6.1. Envie a planilha Excel para o endereço eletrônico editalagua2022@idis.org.br, juntamente com o formulário de inscrição e os documentos obrigatórios e complementares, até às 18 horas do dia 06 de maio de 2022. 
7. Em caso de dúvidas, contate o IDIS: editalagua2022@idis.org.br.</t>
  </si>
  <si>
    <t>https://bit.ly/editalagua2022</t>
  </si>
  <si>
    <t>INSTRUÇÕES
1. Esta planilha é parte da documentação necessária para a inscrição no Edital da Água - Mosaic Fertilizantes - 4ª edição e deve ser preenchido conforme as regras do Regulamento, disponível no 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</si>
</sst>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i/>
      <sz val="12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sz val="12"/>
      <name val="Trebuchet MS"/>
      <family val="2"/>
    </font>
    <font>
      <i/>
      <sz val="11"/>
      <color theme="1"/>
      <name val="Calibri"/>
      <family val="2"/>
      <scheme val="minor"/>
    </font>
    <font>
      <i/>
      <sz val="12"/>
      <color rgb="FFFF0000"/>
      <name val="Trebuchet MS"/>
      <family val="2"/>
    </font>
    <font>
      <b/>
      <sz val="12"/>
      <color rgb="FFFF0000"/>
      <name val="Trebuchet MS"/>
      <family val="2"/>
    </font>
    <font>
      <sz val="11"/>
      <name val="Trebuchet MS"/>
      <family val="2"/>
    </font>
    <font>
      <b/>
      <i/>
      <sz val="12"/>
      <name val="Trebuchet MS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/>
    </fill>
    <fill>
      <patternFill patternType="solid">
        <fgColor rgb="FF244881"/>
        <bgColor indexed="64"/>
      </patternFill>
    </fill>
    <fill>
      <patternFill patternType="solid">
        <fgColor rgb="FF5A81C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Alignment="1">
      <alignment vertical="center" wrapText="1"/>
    </xf>
    <xf numFmtId="0" fontId="0" fillId="0" borderId="0" xfId="0" applyProtection="1"/>
    <xf numFmtId="0" fontId="3" fillId="0" borderId="0" xfId="0" applyFont="1" applyProtection="1"/>
    <xf numFmtId="0" fontId="7" fillId="0" borderId="0" xfId="0" applyFont="1" applyAlignment="1" applyProtection="1">
      <alignment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9" fontId="5" fillId="4" borderId="6" xfId="1" applyFont="1" applyFill="1" applyBorder="1" applyAlignment="1" applyProtection="1">
      <alignment horizontal="center" vertical="center"/>
      <protection hidden="1"/>
    </xf>
    <xf numFmtId="9" fontId="5" fillId="4" borderId="12" xfId="1" applyFont="1" applyFill="1" applyBorder="1" applyAlignment="1" applyProtection="1">
      <alignment horizontal="center" vertical="center"/>
      <protection hidden="1"/>
    </xf>
    <xf numFmtId="164" fontId="5" fillId="4" borderId="1" xfId="0" applyNumberFormat="1" applyFont="1" applyFill="1" applyBorder="1" applyAlignment="1" applyProtection="1">
      <alignment horizontal="center" vertical="center"/>
      <protection hidden="1"/>
    </xf>
    <xf numFmtId="164" fontId="5" fillId="4" borderId="3" xfId="0" applyNumberFormat="1" applyFont="1" applyFill="1" applyBorder="1" applyAlignment="1" applyProtection="1">
      <alignment horizontal="center" vertical="center"/>
      <protection hidden="1"/>
    </xf>
    <xf numFmtId="0" fontId="9" fillId="5" borderId="4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164" fontId="5" fillId="6" borderId="14" xfId="0" applyNumberFormat="1" applyFont="1" applyFill="1" applyBorder="1" applyAlignment="1" applyProtection="1">
      <alignment horizontal="center" vertical="center"/>
      <protection hidden="1"/>
    </xf>
    <xf numFmtId="9" fontId="5" fillId="6" borderId="14" xfId="1" applyFont="1" applyFill="1" applyBorder="1" applyAlignment="1" applyProtection="1">
      <alignment horizontal="center" vertical="center"/>
      <protection hidden="1"/>
    </xf>
    <xf numFmtId="164" fontId="5" fillId="6" borderId="14" xfId="0" applyNumberFormat="1" applyFont="1" applyFill="1" applyBorder="1" applyAlignment="1" applyProtection="1">
      <alignment horizontal="center" vertical="center" wrapText="1"/>
      <protection hidden="1"/>
    </xf>
    <xf numFmtId="9" fontId="5" fillId="6" borderId="15" xfId="1" applyFont="1" applyFill="1" applyBorder="1" applyAlignment="1" applyProtection="1">
      <alignment horizontal="center" vertical="center"/>
      <protection hidden="1"/>
    </xf>
    <xf numFmtId="9" fontId="5" fillId="6" borderId="14" xfId="1" applyFont="1" applyFill="1" applyBorder="1" applyAlignment="1" applyProtection="1">
      <alignment horizontal="center" vertical="center" wrapText="1"/>
      <protection hidden="1"/>
    </xf>
    <xf numFmtId="9" fontId="5" fillId="6" borderId="15" xfId="1" applyFont="1" applyFill="1" applyBorder="1" applyAlignment="1" applyProtection="1">
      <alignment horizontal="center" vertical="center" wrapText="1"/>
      <protection hidden="1"/>
    </xf>
    <xf numFmtId="164" fontId="8" fillId="5" borderId="14" xfId="0" applyNumberFormat="1" applyFont="1" applyFill="1" applyBorder="1" applyAlignment="1" applyProtection="1">
      <alignment horizontal="center" vertical="center"/>
      <protection hidden="1"/>
    </xf>
    <xf numFmtId="9" fontId="8" fillId="5" borderId="14" xfId="1" applyFont="1" applyFill="1" applyBorder="1" applyAlignment="1" applyProtection="1">
      <alignment horizontal="center" vertical="center"/>
      <protection hidden="1"/>
    </xf>
    <xf numFmtId="164" fontId="8" fillId="5" borderId="14" xfId="0" applyNumberFormat="1" applyFont="1" applyFill="1" applyBorder="1" applyAlignment="1" applyProtection="1">
      <alignment horizontal="center" vertical="center" wrapText="1"/>
      <protection hidden="1"/>
    </xf>
    <xf numFmtId="9" fontId="8" fillId="5" borderId="15" xfId="1" applyFont="1" applyFill="1" applyBorder="1" applyAlignment="1" applyProtection="1">
      <alignment horizontal="center" vertical="center"/>
      <protection hidden="1"/>
    </xf>
    <xf numFmtId="9" fontId="5" fillId="6" borderId="12" xfId="1" applyFont="1" applyFill="1" applyBorder="1" applyAlignment="1" applyProtection="1">
      <alignment horizontal="center" vertical="center"/>
      <protection hidden="1"/>
    </xf>
    <xf numFmtId="9" fontId="5" fillId="6" borderId="11" xfId="1" applyFont="1" applyFill="1" applyBorder="1" applyAlignment="1" applyProtection="1">
      <alignment horizontal="center" vertical="center"/>
      <protection hidden="1"/>
    </xf>
    <xf numFmtId="9" fontId="5" fillId="6" borderId="12" xfId="1" applyNumberFormat="1" applyFont="1" applyFill="1" applyBorder="1" applyAlignment="1" applyProtection="1">
      <alignment horizontal="center" vertical="center"/>
      <protection hidden="1"/>
    </xf>
    <xf numFmtId="9" fontId="5" fillId="6" borderId="24" xfId="1" applyFont="1" applyFill="1" applyBorder="1" applyAlignment="1" applyProtection="1">
      <alignment horizontal="center" vertical="center"/>
      <protection hidden="1"/>
    </xf>
    <xf numFmtId="9" fontId="5" fillId="6" borderId="31" xfId="1" applyFont="1" applyFill="1" applyBorder="1" applyAlignment="1" applyProtection="1">
      <alignment horizontal="center" vertical="center"/>
      <protection hidden="1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10" fillId="6" borderId="14" xfId="0" applyFont="1" applyFill="1" applyBorder="1" applyAlignment="1" applyProtection="1">
      <alignment horizontal="center" vertical="center" wrapText="1"/>
      <protection hidden="1"/>
    </xf>
    <xf numFmtId="0" fontId="10" fillId="6" borderId="15" xfId="0" applyFont="1" applyFill="1" applyBorder="1" applyAlignment="1" applyProtection="1">
      <alignment horizontal="center" vertical="center" wrapText="1"/>
      <protection hidden="1"/>
    </xf>
    <xf numFmtId="0" fontId="5" fillId="6" borderId="14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13" fillId="0" borderId="0" xfId="0" applyNumberFormat="1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5" fillId="6" borderId="14" xfId="0" applyFont="1" applyFill="1" applyBorder="1" applyAlignment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top" wrapText="1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4" fillId="0" borderId="36" xfId="0" applyFont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42" xfId="0" applyFont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42" xfId="0" applyFont="1" applyBorder="1" applyAlignment="1" applyProtection="1">
      <alignment horizontal="left" vertical="top" wrapText="1"/>
    </xf>
    <xf numFmtId="0" fontId="14" fillId="0" borderId="37" xfId="0" applyFont="1" applyBorder="1" applyAlignment="1" applyProtection="1">
      <alignment horizontal="left" vertical="top" wrapText="1"/>
    </xf>
    <xf numFmtId="0" fontId="14" fillId="0" borderId="38" xfId="0" applyFont="1" applyBorder="1" applyAlignment="1" applyProtection="1">
      <alignment horizontal="left" vertical="top" wrapText="1"/>
    </xf>
    <xf numFmtId="0" fontId="14" fillId="0" borderId="39" xfId="0" applyFont="1" applyBorder="1" applyAlignment="1" applyProtection="1">
      <alignment horizontal="left" vertical="top" wrapText="1"/>
    </xf>
    <xf numFmtId="0" fontId="16" fillId="0" borderId="21" xfId="2" applyBorder="1" applyAlignment="1" applyProtection="1">
      <alignment horizontal="left" vertical="center" wrapText="1"/>
    </xf>
    <xf numFmtId="0" fontId="16" fillId="0" borderId="0" xfId="2" applyBorder="1" applyAlignment="1" applyProtection="1">
      <alignment horizontal="left" vertical="center" wrapText="1"/>
    </xf>
    <xf numFmtId="0" fontId="16" fillId="0" borderId="42" xfId="2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27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left" vertical="center"/>
    </xf>
    <xf numFmtId="0" fontId="6" fillId="2" borderId="40" xfId="0" applyFont="1" applyFill="1" applyBorder="1" applyAlignment="1" applyProtection="1">
      <alignment horizontal="center"/>
      <protection locked="0"/>
    </xf>
    <xf numFmtId="0" fontId="6" fillId="2" borderId="4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hidden="1"/>
    </xf>
    <xf numFmtId="0" fontId="6" fillId="0" borderId="38" xfId="0" applyFont="1" applyBorder="1" applyAlignment="1" applyProtection="1">
      <alignment horizontal="left" vertical="center" wrapText="1"/>
      <protection hidden="1"/>
    </xf>
    <xf numFmtId="0" fontId="8" fillId="5" borderId="13" xfId="0" applyFont="1" applyFill="1" applyBorder="1" applyAlignment="1" applyProtection="1">
      <alignment horizontal="left" vertical="center"/>
      <protection hidden="1"/>
    </xf>
    <xf numFmtId="0" fontId="8" fillId="5" borderId="14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3" borderId="0" xfId="0" applyNumberFormat="1" applyFont="1" applyFill="1" applyBorder="1" applyAlignment="1" applyProtection="1">
      <alignment horizontal="right" vertical="center"/>
      <protection hidden="1"/>
    </xf>
    <xf numFmtId="164" fontId="4" fillId="3" borderId="0" xfId="0" applyNumberFormat="1" applyFont="1" applyFill="1" applyBorder="1" applyAlignment="1" applyProtection="1">
      <alignment horizontal="right" vertical="center"/>
      <protection hidden="1"/>
    </xf>
    <xf numFmtId="0" fontId="4" fillId="3" borderId="0" xfId="0" applyFont="1" applyFill="1" applyBorder="1" applyAlignment="1" applyProtection="1">
      <alignment horizontal="right" vertical="center"/>
      <protection hidden="1"/>
    </xf>
    <xf numFmtId="0" fontId="8" fillId="5" borderId="16" xfId="0" applyFont="1" applyFill="1" applyBorder="1" applyAlignment="1" applyProtection="1">
      <alignment horizontal="left" vertical="center" wrapText="1"/>
      <protection hidden="1"/>
    </xf>
    <xf numFmtId="0" fontId="8" fillId="5" borderId="17" xfId="0" applyFont="1" applyFill="1" applyBorder="1" applyAlignment="1" applyProtection="1">
      <alignment horizontal="left" vertical="center" wrapText="1"/>
      <protection hidden="1"/>
    </xf>
    <xf numFmtId="0" fontId="8" fillId="5" borderId="18" xfId="0" applyFont="1" applyFill="1" applyBorder="1" applyAlignment="1" applyProtection="1">
      <alignment horizontal="left" vertical="center" wrapText="1"/>
      <protection hidden="1"/>
    </xf>
    <xf numFmtId="0" fontId="8" fillId="5" borderId="21" xfId="0" applyFont="1" applyFill="1" applyBorder="1" applyAlignment="1" applyProtection="1">
      <alignment horizontal="left" vertical="center" wrapText="1"/>
      <protection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4" fillId="6" borderId="13" xfId="0" applyFont="1" applyFill="1" applyBorder="1" applyAlignment="1" applyProtection="1">
      <alignment horizontal="left" vertical="center" wrapText="1"/>
      <protection hidden="1"/>
    </xf>
    <xf numFmtId="0" fontId="4" fillId="6" borderId="14" xfId="0" applyFont="1" applyFill="1" applyBorder="1" applyAlignment="1" applyProtection="1">
      <alignment horizontal="left" vertical="center" wrapText="1"/>
      <protection hidden="1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4" fillId="6" borderId="13" xfId="0" applyFont="1" applyFill="1" applyBorder="1" applyAlignment="1" applyProtection="1">
      <alignment horizontal="left" vertical="center"/>
      <protection hidden="1"/>
    </xf>
    <xf numFmtId="0" fontId="5" fillId="6" borderId="14" xfId="0" applyFont="1" applyFill="1" applyBorder="1" applyAlignment="1" applyProtection="1">
      <alignment horizontal="left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6" borderId="13" xfId="0" applyFont="1" applyFill="1" applyBorder="1" applyAlignment="1" applyProtection="1">
      <alignment horizontal="left" vertical="center" wrapText="1"/>
      <protection hidden="1"/>
    </xf>
    <xf numFmtId="0" fontId="5" fillId="6" borderId="14" xfId="0" applyFont="1" applyFill="1" applyBorder="1" applyAlignment="1" applyProtection="1">
      <alignment horizontal="left" vertical="center" wrapText="1"/>
      <protection hidden="1"/>
    </xf>
    <xf numFmtId="0" fontId="5" fillId="0" borderId="16" xfId="0" applyFont="1" applyBorder="1" applyAlignment="1" applyProtection="1">
      <alignment horizontal="left" wrapText="1"/>
      <protection hidden="1"/>
    </xf>
    <xf numFmtId="0" fontId="5" fillId="0" borderId="17" xfId="0" applyFont="1" applyBorder="1" applyAlignment="1" applyProtection="1">
      <alignment horizontal="left" wrapText="1"/>
      <protection hidden="1"/>
    </xf>
    <xf numFmtId="0" fontId="5" fillId="0" borderId="36" xfId="0" applyFont="1" applyBorder="1" applyAlignment="1" applyProtection="1">
      <alignment horizontal="left" wrapText="1"/>
      <protection hidden="1"/>
    </xf>
    <xf numFmtId="0" fontId="5" fillId="0" borderId="37" xfId="0" applyFont="1" applyBorder="1" applyAlignment="1" applyProtection="1">
      <alignment horizontal="left" wrapText="1"/>
      <protection hidden="1"/>
    </xf>
    <xf numFmtId="0" fontId="5" fillId="0" borderId="38" xfId="0" applyFont="1" applyBorder="1" applyAlignment="1" applyProtection="1">
      <alignment horizontal="left" wrapText="1"/>
      <protection hidden="1"/>
    </xf>
    <xf numFmtId="0" fontId="5" fillId="0" borderId="39" xfId="0" applyFont="1" applyBorder="1" applyAlignment="1" applyProtection="1">
      <alignment horizontal="left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164" fontId="5" fillId="0" borderId="33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164" fontId="5" fillId="6" borderId="23" xfId="0" applyNumberFormat="1" applyFont="1" applyFill="1" applyBorder="1" applyAlignment="1" applyProtection="1">
      <alignment horizontal="center" vertical="center"/>
      <protection hidden="1"/>
    </xf>
    <xf numFmtId="164" fontId="5" fillId="6" borderId="25" xfId="0" applyNumberFormat="1" applyFont="1" applyFill="1" applyBorder="1" applyAlignment="1" applyProtection="1">
      <alignment horizontal="center" vertical="center"/>
      <protection hidden="1"/>
    </xf>
    <xf numFmtId="164" fontId="5" fillId="6" borderId="26" xfId="0" applyNumberFormat="1" applyFont="1" applyFill="1" applyBorder="1" applyAlignment="1" applyProtection="1">
      <alignment horizontal="center" vertical="center"/>
      <protection hidden="1"/>
    </xf>
    <xf numFmtId="164" fontId="5" fillId="6" borderId="34" xfId="0" applyNumberFormat="1" applyFont="1" applyFill="1" applyBorder="1" applyAlignment="1" applyProtection="1">
      <alignment horizontal="center" vertical="center"/>
      <protection hidden="1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164" fontId="5" fillId="0" borderId="26" xfId="0" applyNumberFormat="1" applyFont="1" applyBorder="1" applyAlignment="1" applyProtection="1">
      <alignment horizontal="center" vertical="center"/>
      <protection locked="0"/>
    </xf>
    <xf numFmtId="0" fontId="8" fillId="5" borderId="2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164" fontId="5" fillId="6" borderId="23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25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26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5A81C1"/>
      <color rgb="FF244881"/>
      <color rgb="FF3C61A0"/>
      <color rgb="FF0C3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128579</xdr:rowOff>
    </xdr:from>
    <xdr:to>
      <xdr:col>8</xdr:col>
      <xdr:colOff>533571</xdr:colOff>
      <xdr:row>4</xdr:row>
      <xdr:rowOff>1058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128579"/>
          <a:ext cx="1200321" cy="6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114300</xdr:rowOff>
    </xdr:from>
    <xdr:to>
      <xdr:col>5</xdr:col>
      <xdr:colOff>123280</xdr:colOff>
      <xdr:row>3</xdr:row>
      <xdr:rowOff>114300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270455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114300</xdr:rowOff>
    </xdr:from>
    <xdr:to>
      <xdr:col>6</xdr:col>
      <xdr:colOff>1219371</xdr:colOff>
      <xdr:row>3</xdr:row>
      <xdr:rowOff>71446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114300"/>
          <a:ext cx="1200321" cy="6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0</xdr:row>
      <xdr:rowOff>38100</xdr:rowOff>
    </xdr:from>
    <xdr:to>
      <xdr:col>3</xdr:col>
      <xdr:colOff>94500</xdr:colOff>
      <xdr:row>3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38100"/>
          <a:ext cx="2966286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209831</xdr:colOff>
      <xdr:row>0</xdr:row>
      <xdr:rowOff>137432</xdr:rowOff>
    </xdr:from>
    <xdr:to>
      <xdr:col>15</xdr:col>
      <xdr:colOff>364163</xdr:colOff>
      <xdr:row>3</xdr:row>
      <xdr:rowOff>85726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481" y="137432"/>
          <a:ext cx="1163982" cy="63409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0</xdr:row>
      <xdr:rowOff>76200</xdr:rowOff>
    </xdr:from>
    <xdr:to>
      <xdr:col>3</xdr:col>
      <xdr:colOff>733425</xdr:colOff>
      <xdr:row>3</xdr:row>
      <xdr:rowOff>53863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76200"/>
          <a:ext cx="3038475" cy="66346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19050</xdr:rowOff>
        </xdr:from>
        <xdr:to>
          <xdr:col>4</xdr:col>
          <xdr:colOff>295275</xdr:colOff>
          <xdr:row>11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19050</xdr:rowOff>
        </xdr:from>
        <xdr:to>
          <xdr:col>5</xdr:col>
          <xdr:colOff>295275</xdr:colOff>
          <xdr:row>11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19050</xdr:rowOff>
        </xdr:from>
        <xdr:to>
          <xdr:col>6</xdr:col>
          <xdr:colOff>295275</xdr:colOff>
          <xdr:row>11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19050</xdr:rowOff>
        </xdr:from>
        <xdr:to>
          <xdr:col>7</xdr:col>
          <xdr:colOff>295275</xdr:colOff>
          <xdr:row>11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19050</xdr:rowOff>
        </xdr:from>
        <xdr:to>
          <xdr:col>8</xdr:col>
          <xdr:colOff>295275</xdr:colOff>
          <xdr:row>11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19050</xdr:rowOff>
        </xdr:from>
        <xdr:to>
          <xdr:col>9</xdr:col>
          <xdr:colOff>295275</xdr:colOff>
          <xdr:row>11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</xdr:row>
          <xdr:rowOff>19050</xdr:rowOff>
        </xdr:from>
        <xdr:to>
          <xdr:col>10</xdr:col>
          <xdr:colOff>295275</xdr:colOff>
          <xdr:row>11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10</xdr:row>
          <xdr:rowOff>19050</xdr:rowOff>
        </xdr:from>
        <xdr:to>
          <xdr:col>11</xdr:col>
          <xdr:colOff>295275</xdr:colOff>
          <xdr:row>11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10</xdr:row>
          <xdr:rowOff>19050</xdr:rowOff>
        </xdr:from>
        <xdr:to>
          <xdr:col>12</xdr:col>
          <xdr:colOff>295275</xdr:colOff>
          <xdr:row>11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10</xdr:row>
          <xdr:rowOff>19050</xdr:rowOff>
        </xdr:from>
        <xdr:to>
          <xdr:col>13</xdr:col>
          <xdr:colOff>295275</xdr:colOff>
          <xdr:row>11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</xdr:row>
          <xdr:rowOff>19050</xdr:rowOff>
        </xdr:from>
        <xdr:to>
          <xdr:col>14</xdr:col>
          <xdr:colOff>295275</xdr:colOff>
          <xdr:row>11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10</xdr:row>
          <xdr:rowOff>19050</xdr:rowOff>
        </xdr:from>
        <xdr:to>
          <xdr:col>15</xdr:col>
          <xdr:colOff>295275</xdr:colOff>
          <xdr:row>11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19050</xdr:rowOff>
        </xdr:from>
        <xdr:to>
          <xdr:col>4</xdr:col>
          <xdr:colOff>295275</xdr:colOff>
          <xdr:row>11</xdr:row>
          <xdr:rowOff>190500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</xdr:row>
          <xdr:rowOff>19050</xdr:rowOff>
        </xdr:from>
        <xdr:to>
          <xdr:col>5</xdr:col>
          <xdr:colOff>295275</xdr:colOff>
          <xdr:row>11</xdr:row>
          <xdr:rowOff>190500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11</xdr:row>
          <xdr:rowOff>19050</xdr:rowOff>
        </xdr:from>
        <xdr:to>
          <xdr:col>6</xdr:col>
          <xdr:colOff>295275</xdr:colOff>
          <xdr:row>11</xdr:row>
          <xdr:rowOff>190500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19050</xdr:rowOff>
        </xdr:from>
        <xdr:to>
          <xdr:col>7</xdr:col>
          <xdr:colOff>295275</xdr:colOff>
          <xdr:row>11</xdr:row>
          <xdr:rowOff>190500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19050</xdr:rowOff>
        </xdr:from>
        <xdr:to>
          <xdr:col>8</xdr:col>
          <xdr:colOff>295275</xdr:colOff>
          <xdr:row>11</xdr:row>
          <xdr:rowOff>190500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19050</xdr:rowOff>
        </xdr:from>
        <xdr:to>
          <xdr:col>9</xdr:col>
          <xdr:colOff>295275</xdr:colOff>
          <xdr:row>11</xdr:row>
          <xdr:rowOff>190500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</xdr:row>
          <xdr:rowOff>19050</xdr:rowOff>
        </xdr:from>
        <xdr:to>
          <xdr:col>10</xdr:col>
          <xdr:colOff>295275</xdr:colOff>
          <xdr:row>11</xdr:row>
          <xdr:rowOff>190500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11</xdr:row>
          <xdr:rowOff>19050</xdr:rowOff>
        </xdr:from>
        <xdr:to>
          <xdr:col>11</xdr:col>
          <xdr:colOff>295275</xdr:colOff>
          <xdr:row>11</xdr:row>
          <xdr:rowOff>190500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11</xdr:row>
          <xdr:rowOff>19050</xdr:rowOff>
        </xdr:from>
        <xdr:to>
          <xdr:col>12</xdr:col>
          <xdr:colOff>295275</xdr:colOff>
          <xdr:row>11</xdr:row>
          <xdr:rowOff>190500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19050</xdr:rowOff>
        </xdr:from>
        <xdr:to>
          <xdr:col>13</xdr:col>
          <xdr:colOff>295275</xdr:colOff>
          <xdr:row>11</xdr:row>
          <xdr:rowOff>190500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</xdr:row>
          <xdr:rowOff>19050</xdr:rowOff>
        </xdr:from>
        <xdr:to>
          <xdr:col>14</xdr:col>
          <xdr:colOff>295275</xdr:colOff>
          <xdr:row>11</xdr:row>
          <xdr:rowOff>190500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11</xdr:row>
          <xdr:rowOff>19050</xdr:rowOff>
        </xdr:from>
        <xdr:to>
          <xdr:col>15</xdr:col>
          <xdr:colOff>295275</xdr:colOff>
          <xdr:row>11</xdr:row>
          <xdr:rowOff>190500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19050</xdr:rowOff>
        </xdr:from>
        <xdr:to>
          <xdr:col>4</xdr:col>
          <xdr:colOff>295275</xdr:colOff>
          <xdr:row>12</xdr:row>
          <xdr:rowOff>190500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19050</xdr:rowOff>
        </xdr:from>
        <xdr:to>
          <xdr:col>5</xdr:col>
          <xdr:colOff>295275</xdr:colOff>
          <xdr:row>12</xdr:row>
          <xdr:rowOff>190500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19050</xdr:rowOff>
        </xdr:from>
        <xdr:to>
          <xdr:col>6</xdr:col>
          <xdr:colOff>295275</xdr:colOff>
          <xdr:row>12</xdr:row>
          <xdr:rowOff>190500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19050</xdr:rowOff>
        </xdr:from>
        <xdr:to>
          <xdr:col>7</xdr:col>
          <xdr:colOff>295275</xdr:colOff>
          <xdr:row>12</xdr:row>
          <xdr:rowOff>190500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19050</xdr:rowOff>
        </xdr:from>
        <xdr:to>
          <xdr:col>8</xdr:col>
          <xdr:colOff>295275</xdr:colOff>
          <xdr:row>12</xdr:row>
          <xdr:rowOff>190500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19050</xdr:rowOff>
        </xdr:from>
        <xdr:to>
          <xdr:col>9</xdr:col>
          <xdr:colOff>295275</xdr:colOff>
          <xdr:row>12</xdr:row>
          <xdr:rowOff>190500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</xdr:row>
          <xdr:rowOff>19050</xdr:rowOff>
        </xdr:from>
        <xdr:to>
          <xdr:col>10</xdr:col>
          <xdr:colOff>295275</xdr:colOff>
          <xdr:row>12</xdr:row>
          <xdr:rowOff>190500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12</xdr:row>
          <xdr:rowOff>19050</xdr:rowOff>
        </xdr:from>
        <xdr:to>
          <xdr:col>11</xdr:col>
          <xdr:colOff>295275</xdr:colOff>
          <xdr:row>12</xdr:row>
          <xdr:rowOff>190500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12</xdr:row>
          <xdr:rowOff>19050</xdr:rowOff>
        </xdr:from>
        <xdr:to>
          <xdr:col>12</xdr:col>
          <xdr:colOff>295275</xdr:colOff>
          <xdr:row>12</xdr:row>
          <xdr:rowOff>190500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12</xdr:row>
          <xdr:rowOff>19050</xdr:rowOff>
        </xdr:from>
        <xdr:to>
          <xdr:col>13</xdr:col>
          <xdr:colOff>295275</xdr:colOff>
          <xdr:row>12</xdr:row>
          <xdr:rowOff>190500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19050</xdr:rowOff>
        </xdr:from>
        <xdr:to>
          <xdr:col>14</xdr:col>
          <xdr:colOff>295275</xdr:colOff>
          <xdr:row>12</xdr:row>
          <xdr:rowOff>190500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12</xdr:row>
          <xdr:rowOff>19050</xdr:rowOff>
        </xdr:from>
        <xdr:to>
          <xdr:col>15</xdr:col>
          <xdr:colOff>295275</xdr:colOff>
          <xdr:row>12</xdr:row>
          <xdr:rowOff>190500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13</xdr:row>
          <xdr:rowOff>19050</xdr:rowOff>
        </xdr:from>
        <xdr:to>
          <xdr:col>15</xdr:col>
          <xdr:colOff>295275</xdr:colOff>
          <xdr:row>13</xdr:row>
          <xdr:rowOff>190500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19050</xdr:rowOff>
        </xdr:from>
        <xdr:to>
          <xdr:col>4</xdr:col>
          <xdr:colOff>295275</xdr:colOff>
          <xdr:row>13</xdr:row>
          <xdr:rowOff>190500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19050</xdr:rowOff>
        </xdr:from>
        <xdr:to>
          <xdr:col>5</xdr:col>
          <xdr:colOff>295275</xdr:colOff>
          <xdr:row>13</xdr:row>
          <xdr:rowOff>190500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2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19050</xdr:rowOff>
        </xdr:from>
        <xdr:to>
          <xdr:col>6</xdr:col>
          <xdr:colOff>295275</xdr:colOff>
          <xdr:row>13</xdr:row>
          <xdr:rowOff>190500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19050</xdr:rowOff>
        </xdr:from>
        <xdr:to>
          <xdr:col>7</xdr:col>
          <xdr:colOff>295275</xdr:colOff>
          <xdr:row>13</xdr:row>
          <xdr:rowOff>190500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19050</xdr:rowOff>
        </xdr:from>
        <xdr:to>
          <xdr:col>8</xdr:col>
          <xdr:colOff>295275</xdr:colOff>
          <xdr:row>13</xdr:row>
          <xdr:rowOff>190500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19050</xdr:rowOff>
        </xdr:from>
        <xdr:to>
          <xdr:col>9</xdr:col>
          <xdr:colOff>295275</xdr:colOff>
          <xdr:row>13</xdr:row>
          <xdr:rowOff>190500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2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</xdr:row>
          <xdr:rowOff>19050</xdr:rowOff>
        </xdr:from>
        <xdr:to>
          <xdr:col>10</xdr:col>
          <xdr:colOff>295275</xdr:colOff>
          <xdr:row>13</xdr:row>
          <xdr:rowOff>190500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2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13</xdr:row>
          <xdr:rowOff>19050</xdr:rowOff>
        </xdr:from>
        <xdr:to>
          <xdr:col>11</xdr:col>
          <xdr:colOff>295275</xdr:colOff>
          <xdr:row>13</xdr:row>
          <xdr:rowOff>190500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2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13</xdr:row>
          <xdr:rowOff>19050</xdr:rowOff>
        </xdr:from>
        <xdr:to>
          <xdr:col>12</xdr:col>
          <xdr:colOff>295275</xdr:colOff>
          <xdr:row>13</xdr:row>
          <xdr:rowOff>190500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13</xdr:row>
          <xdr:rowOff>19050</xdr:rowOff>
        </xdr:from>
        <xdr:to>
          <xdr:col>13</xdr:col>
          <xdr:colOff>295275</xdr:colOff>
          <xdr:row>13</xdr:row>
          <xdr:rowOff>190500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</xdr:row>
          <xdr:rowOff>19050</xdr:rowOff>
        </xdr:from>
        <xdr:to>
          <xdr:col>14</xdr:col>
          <xdr:colOff>295275</xdr:colOff>
          <xdr:row>13</xdr:row>
          <xdr:rowOff>190500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14</xdr:row>
          <xdr:rowOff>19050</xdr:rowOff>
        </xdr:from>
        <xdr:to>
          <xdr:col>15</xdr:col>
          <xdr:colOff>295275</xdr:colOff>
          <xdr:row>14</xdr:row>
          <xdr:rowOff>190500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2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</xdr:row>
          <xdr:rowOff>19050</xdr:rowOff>
        </xdr:from>
        <xdr:to>
          <xdr:col>14</xdr:col>
          <xdr:colOff>295275</xdr:colOff>
          <xdr:row>14</xdr:row>
          <xdr:rowOff>190500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2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14</xdr:row>
          <xdr:rowOff>19050</xdr:rowOff>
        </xdr:from>
        <xdr:to>
          <xdr:col>13</xdr:col>
          <xdr:colOff>295275</xdr:colOff>
          <xdr:row>14</xdr:row>
          <xdr:rowOff>190500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14</xdr:row>
          <xdr:rowOff>19050</xdr:rowOff>
        </xdr:from>
        <xdr:to>
          <xdr:col>12</xdr:col>
          <xdr:colOff>295275</xdr:colOff>
          <xdr:row>14</xdr:row>
          <xdr:rowOff>190500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</xdr:row>
          <xdr:rowOff>19050</xdr:rowOff>
        </xdr:from>
        <xdr:to>
          <xdr:col>11</xdr:col>
          <xdr:colOff>295275</xdr:colOff>
          <xdr:row>14</xdr:row>
          <xdr:rowOff>190500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19050</xdr:rowOff>
        </xdr:from>
        <xdr:to>
          <xdr:col>10</xdr:col>
          <xdr:colOff>295275</xdr:colOff>
          <xdr:row>14</xdr:row>
          <xdr:rowOff>190500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19050</xdr:rowOff>
        </xdr:from>
        <xdr:to>
          <xdr:col>10</xdr:col>
          <xdr:colOff>295275</xdr:colOff>
          <xdr:row>14</xdr:row>
          <xdr:rowOff>190500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19050</xdr:rowOff>
        </xdr:from>
        <xdr:to>
          <xdr:col>9</xdr:col>
          <xdr:colOff>295275</xdr:colOff>
          <xdr:row>14</xdr:row>
          <xdr:rowOff>190500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19050</xdr:rowOff>
        </xdr:from>
        <xdr:to>
          <xdr:col>8</xdr:col>
          <xdr:colOff>295275</xdr:colOff>
          <xdr:row>14</xdr:row>
          <xdr:rowOff>190500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19050</xdr:rowOff>
        </xdr:from>
        <xdr:to>
          <xdr:col>8</xdr:col>
          <xdr:colOff>295275</xdr:colOff>
          <xdr:row>15</xdr:row>
          <xdr:rowOff>190500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19050</xdr:rowOff>
        </xdr:from>
        <xdr:to>
          <xdr:col>4</xdr:col>
          <xdr:colOff>295275</xdr:colOff>
          <xdr:row>14</xdr:row>
          <xdr:rowOff>190500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19050</xdr:rowOff>
        </xdr:from>
        <xdr:to>
          <xdr:col>4</xdr:col>
          <xdr:colOff>295275</xdr:colOff>
          <xdr:row>15</xdr:row>
          <xdr:rowOff>190500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19050</xdr:rowOff>
        </xdr:from>
        <xdr:to>
          <xdr:col>5</xdr:col>
          <xdr:colOff>295275</xdr:colOff>
          <xdr:row>14</xdr:row>
          <xdr:rowOff>190500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</xdr:row>
          <xdr:rowOff>19050</xdr:rowOff>
        </xdr:from>
        <xdr:to>
          <xdr:col>5</xdr:col>
          <xdr:colOff>295275</xdr:colOff>
          <xdr:row>15</xdr:row>
          <xdr:rowOff>190500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14</xdr:row>
          <xdr:rowOff>19050</xdr:rowOff>
        </xdr:from>
        <xdr:to>
          <xdr:col>6</xdr:col>
          <xdr:colOff>295275</xdr:colOff>
          <xdr:row>14</xdr:row>
          <xdr:rowOff>190500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2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15</xdr:row>
          <xdr:rowOff>19050</xdr:rowOff>
        </xdr:from>
        <xdr:to>
          <xdr:col>6</xdr:col>
          <xdr:colOff>295275</xdr:colOff>
          <xdr:row>15</xdr:row>
          <xdr:rowOff>190500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2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19050</xdr:rowOff>
        </xdr:from>
        <xdr:to>
          <xdr:col>7</xdr:col>
          <xdr:colOff>295275</xdr:colOff>
          <xdr:row>14</xdr:row>
          <xdr:rowOff>190500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19050</xdr:rowOff>
        </xdr:from>
        <xdr:to>
          <xdr:col>7</xdr:col>
          <xdr:colOff>295275</xdr:colOff>
          <xdr:row>15</xdr:row>
          <xdr:rowOff>190500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2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19050</xdr:rowOff>
        </xdr:from>
        <xdr:to>
          <xdr:col>9</xdr:col>
          <xdr:colOff>295275</xdr:colOff>
          <xdr:row>15</xdr:row>
          <xdr:rowOff>190500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2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</xdr:row>
          <xdr:rowOff>19050</xdr:rowOff>
        </xdr:from>
        <xdr:to>
          <xdr:col>10</xdr:col>
          <xdr:colOff>295275</xdr:colOff>
          <xdr:row>15</xdr:row>
          <xdr:rowOff>190500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2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15</xdr:row>
          <xdr:rowOff>19050</xdr:rowOff>
        </xdr:from>
        <xdr:to>
          <xdr:col>11</xdr:col>
          <xdr:colOff>295275</xdr:colOff>
          <xdr:row>15</xdr:row>
          <xdr:rowOff>190500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2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15</xdr:row>
          <xdr:rowOff>19050</xdr:rowOff>
        </xdr:from>
        <xdr:to>
          <xdr:col>12</xdr:col>
          <xdr:colOff>295275</xdr:colOff>
          <xdr:row>15</xdr:row>
          <xdr:rowOff>190500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2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15</xdr:row>
          <xdr:rowOff>19050</xdr:rowOff>
        </xdr:from>
        <xdr:to>
          <xdr:col>13</xdr:col>
          <xdr:colOff>295275</xdr:colOff>
          <xdr:row>15</xdr:row>
          <xdr:rowOff>190500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2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</xdr:row>
          <xdr:rowOff>19050</xdr:rowOff>
        </xdr:from>
        <xdr:to>
          <xdr:col>14</xdr:col>
          <xdr:colOff>295275</xdr:colOff>
          <xdr:row>15</xdr:row>
          <xdr:rowOff>190500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2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15</xdr:row>
          <xdr:rowOff>19050</xdr:rowOff>
        </xdr:from>
        <xdr:to>
          <xdr:col>15</xdr:col>
          <xdr:colOff>295275</xdr:colOff>
          <xdr:row>15</xdr:row>
          <xdr:rowOff>190500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2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19050</xdr:rowOff>
        </xdr:from>
        <xdr:to>
          <xdr:col>4</xdr:col>
          <xdr:colOff>295275</xdr:colOff>
          <xdr:row>17</xdr:row>
          <xdr:rowOff>190500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2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19050</xdr:rowOff>
        </xdr:from>
        <xdr:to>
          <xdr:col>5</xdr:col>
          <xdr:colOff>295275</xdr:colOff>
          <xdr:row>17</xdr:row>
          <xdr:rowOff>190500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2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19050</xdr:rowOff>
        </xdr:from>
        <xdr:to>
          <xdr:col>6</xdr:col>
          <xdr:colOff>295275</xdr:colOff>
          <xdr:row>17</xdr:row>
          <xdr:rowOff>190500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2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19050</xdr:rowOff>
        </xdr:from>
        <xdr:to>
          <xdr:col>7</xdr:col>
          <xdr:colOff>295275</xdr:colOff>
          <xdr:row>17</xdr:row>
          <xdr:rowOff>190500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2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19050</xdr:rowOff>
        </xdr:from>
        <xdr:to>
          <xdr:col>8</xdr:col>
          <xdr:colOff>295275</xdr:colOff>
          <xdr:row>17</xdr:row>
          <xdr:rowOff>190500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2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19050</xdr:rowOff>
        </xdr:from>
        <xdr:to>
          <xdr:col>9</xdr:col>
          <xdr:colOff>295275</xdr:colOff>
          <xdr:row>17</xdr:row>
          <xdr:rowOff>190500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2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19050</xdr:rowOff>
        </xdr:from>
        <xdr:to>
          <xdr:col>10</xdr:col>
          <xdr:colOff>295275</xdr:colOff>
          <xdr:row>17</xdr:row>
          <xdr:rowOff>190500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2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17</xdr:row>
          <xdr:rowOff>19050</xdr:rowOff>
        </xdr:from>
        <xdr:to>
          <xdr:col>11</xdr:col>
          <xdr:colOff>295275</xdr:colOff>
          <xdr:row>17</xdr:row>
          <xdr:rowOff>190500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2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17</xdr:row>
          <xdr:rowOff>19050</xdr:rowOff>
        </xdr:from>
        <xdr:to>
          <xdr:col>12</xdr:col>
          <xdr:colOff>295275</xdr:colOff>
          <xdr:row>17</xdr:row>
          <xdr:rowOff>190500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2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17</xdr:row>
          <xdr:rowOff>19050</xdr:rowOff>
        </xdr:from>
        <xdr:to>
          <xdr:col>13</xdr:col>
          <xdr:colOff>295275</xdr:colOff>
          <xdr:row>17</xdr:row>
          <xdr:rowOff>190500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2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</xdr:row>
          <xdr:rowOff>19050</xdr:rowOff>
        </xdr:from>
        <xdr:to>
          <xdr:col>14</xdr:col>
          <xdr:colOff>295275</xdr:colOff>
          <xdr:row>17</xdr:row>
          <xdr:rowOff>190500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2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17</xdr:row>
          <xdr:rowOff>19050</xdr:rowOff>
        </xdr:from>
        <xdr:to>
          <xdr:col>15</xdr:col>
          <xdr:colOff>295275</xdr:colOff>
          <xdr:row>17</xdr:row>
          <xdr:rowOff>190500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2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19050</xdr:rowOff>
        </xdr:from>
        <xdr:to>
          <xdr:col>4</xdr:col>
          <xdr:colOff>295275</xdr:colOff>
          <xdr:row>18</xdr:row>
          <xdr:rowOff>190500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2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19050</xdr:rowOff>
        </xdr:from>
        <xdr:to>
          <xdr:col>5</xdr:col>
          <xdr:colOff>295275</xdr:colOff>
          <xdr:row>18</xdr:row>
          <xdr:rowOff>190500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2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19050</xdr:rowOff>
        </xdr:from>
        <xdr:to>
          <xdr:col>6</xdr:col>
          <xdr:colOff>295275</xdr:colOff>
          <xdr:row>18</xdr:row>
          <xdr:rowOff>190500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2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19050</xdr:rowOff>
        </xdr:from>
        <xdr:to>
          <xdr:col>7</xdr:col>
          <xdr:colOff>295275</xdr:colOff>
          <xdr:row>18</xdr:row>
          <xdr:rowOff>190500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2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19050</xdr:rowOff>
        </xdr:from>
        <xdr:to>
          <xdr:col>8</xdr:col>
          <xdr:colOff>295275</xdr:colOff>
          <xdr:row>18</xdr:row>
          <xdr:rowOff>190500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2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19050</xdr:rowOff>
        </xdr:from>
        <xdr:to>
          <xdr:col>9</xdr:col>
          <xdr:colOff>295275</xdr:colOff>
          <xdr:row>18</xdr:row>
          <xdr:rowOff>190500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2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</xdr:row>
          <xdr:rowOff>19050</xdr:rowOff>
        </xdr:from>
        <xdr:to>
          <xdr:col>10</xdr:col>
          <xdr:colOff>295275</xdr:colOff>
          <xdr:row>18</xdr:row>
          <xdr:rowOff>190500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2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18</xdr:row>
          <xdr:rowOff>19050</xdr:rowOff>
        </xdr:from>
        <xdr:to>
          <xdr:col>11</xdr:col>
          <xdr:colOff>295275</xdr:colOff>
          <xdr:row>18</xdr:row>
          <xdr:rowOff>190500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2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19050</xdr:rowOff>
        </xdr:from>
        <xdr:to>
          <xdr:col>12</xdr:col>
          <xdr:colOff>295275</xdr:colOff>
          <xdr:row>18</xdr:row>
          <xdr:rowOff>190500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2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18</xdr:row>
          <xdr:rowOff>19050</xdr:rowOff>
        </xdr:from>
        <xdr:to>
          <xdr:col>13</xdr:col>
          <xdr:colOff>295275</xdr:colOff>
          <xdr:row>18</xdr:row>
          <xdr:rowOff>190500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2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</xdr:row>
          <xdr:rowOff>19050</xdr:rowOff>
        </xdr:from>
        <xdr:to>
          <xdr:col>14</xdr:col>
          <xdr:colOff>295275</xdr:colOff>
          <xdr:row>18</xdr:row>
          <xdr:rowOff>190500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2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18</xdr:row>
          <xdr:rowOff>19050</xdr:rowOff>
        </xdr:from>
        <xdr:to>
          <xdr:col>15</xdr:col>
          <xdr:colOff>295275</xdr:colOff>
          <xdr:row>18</xdr:row>
          <xdr:rowOff>190500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2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19050</xdr:rowOff>
        </xdr:from>
        <xdr:to>
          <xdr:col>4</xdr:col>
          <xdr:colOff>295275</xdr:colOff>
          <xdr:row>19</xdr:row>
          <xdr:rowOff>190500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2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19050</xdr:rowOff>
        </xdr:from>
        <xdr:to>
          <xdr:col>5</xdr:col>
          <xdr:colOff>295275</xdr:colOff>
          <xdr:row>19</xdr:row>
          <xdr:rowOff>190500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2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19050</xdr:rowOff>
        </xdr:from>
        <xdr:to>
          <xdr:col>6</xdr:col>
          <xdr:colOff>295275</xdr:colOff>
          <xdr:row>19</xdr:row>
          <xdr:rowOff>190500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2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19050</xdr:rowOff>
        </xdr:from>
        <xdr:to>
          <xdr:col>7</xdr:col>
          <xdr:colOff>295275</xdr:colOff>
          <xdr:row>19</xdr:row>
          <xdr:rowOff>190500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2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19050</xdr:rowOff>
        </xdr:from>
        <xdr:to>
          <xdr:col>8</xdr:col>
          <xdr:colOff>295275</xdr:colOff>
          <xdr:row>19</xdr:row>
          <xdr:rowOff>190500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2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19050</xdr:rowOff>
        </xdr:from>
        <xdr:to>
          <xdr:col>9</xdr:col>
          <xdr:colOff>295275</xdr:colOff>
          <xdr:row>19</xdr:row>
          <xdr:rowOff>190500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2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19</xdr:row>
          <xdr:rowOff>19050</xdr:rowOff>
        </xdr:from>
        <xdr:to>
          <xdr:col>10</xdr:col>
          <xdr:colOff>295275</xdr:colOff>
          <xdr:row>19</xdr:row>
          <xdr:rowOff>190500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2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19</xdr:row>
          <xdr:rowOff>19050</xdr:rowOff>
        </xdr:from>
        <xdr:to>
          <xdr:col>11</xdr:col>
          <xdr:colOff>295275</xdr:colOff>
          <xdr:row>19</xdr:row>
          <xdr:rowOff>190500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2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</xdr:row>
          <xdr:rowOff>19050</xdr:rowOff>
        </xdr:from>
        <xdr:to>
          <xdr:col>12</xdr:col>
          <xdr:colOff>295275</xdr:colOff>
          <xdr:row>19</xdr:row>
          <xdr:rowOff>190500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2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19</xdr:row>
          <xdr:rowOff>19050</xdr:rowOff>
        </xdr:from>
        <xdr:to>
          <xdr:col>13</xdr:col>
          <xdr:colOff>295275</xdr:colOff>
          <xdr:row>19</xdr:row>
          <xdr:rowOff>190500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2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</xdr:row>
          <xdr:rowOff>19050</xdr:rowOff>
        </xdr:from>
        <xdr:to>
          <xdr:col>14</xdr:col>
          <xdr:colOff>295275</xdr:colOff>
          <xdr:row>19</xdr:row>
          <xdr:rowOff>190500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2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19</xdr:row>
          <xdr:rowOff>19050</xdr:rowOff>
        </xdr:from>
        <xdr:to>
          <xdr:col>15</xdr:col>
          <xdr:colOff>295275</xdr:colOff>
          <xdr:row>19</xdr:row>
          <xdr:rowOff>190500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2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19050</xdr:rowOff>
        </xdr:from>
        <xdr:to>
          <xdr:col>4</xdr:col>
          <xdr:colOff>295275</xdr:colOff>
          <xdr:row>20</xdr:row>
          <xdr:rowOff>190500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2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19050</xdr:rowOff>
        </xdr:from>
        <xdr:to>
          <xdr:col>5</xdr:col>
          <xdr:colOff>295275</xdr:colOff>
          <xdr:row>20</xdr:row>
          <xdr:rowOff>190500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2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</xdr:row>
          <xdr:rowOff>19050</xdr:rowOff>
        </xdr:from>
        <xdr:to>
          <xdr:col>6</xdr:col>
          <xdr:colOff>295275</xdr:colOff>
          <xdr:row>20</xdr:row>
          <xdr:rowOff>190500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2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19050</xdr:rowOff>
        </xdr:from>
        <xdr:to>
          <xdr:col>7</xdr:col>
          <xdr:colOff>295275</xdr:colOff>
          <xdr:row>20</xdr:row>
          <xdr:rowOff>190500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2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19050</xdr:rowOff>
        </xdr:from>
        <xdr:to>
          <xdr:col>8</xdr:col>
          <xdr:colOff>295275</xdr:colOff>
          <xdr:row>20</xdr:row>
          <xdr:rowOff>190500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2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19050</xdr:rowOff>
        </xdr:from>
        <xdr:to>
          <xdr:col>9</xdr:col>
          <xdr:colOff>295275</xdr:colOff>
          <xdr:row>20</xdr:row>
          <xdr:rowOff>190500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2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</xdr:row>
          <xdr:rowOff>19050</xdr:rowOff>
        </xdr:from>
        <xdr:to>
          <xdr:col>10</xdr:col>
          <xdr:colOff>295275</xdr:colOff>
          <xdr:row>20</xdr:row>
          <xdr:rowOff>190500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2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</xdr:row>
          <xdr:rowOff>19050</xdr:rowOff>
        </xdr:from>
        <xdr:to>
          <xdr:col>11</xdr:col>
          <xdr:colOff>295275</xdr:colOff>
          <xdr:row>20</xdr:row>
          <xdr:rowOff>190500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2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20</xdr:row>
          <xdr:rowOff>19050</xdr:rowOff>
        </xdr:from>
        <xdr:to>
          <xdr:col>12</xdr:col>
          <xdr:colOff>295275</xdr:colOff>
          <xdr:row>20</xdr:row>
          <xdr:rowOff>190500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2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20</xdr:row>
          <xdr:rowOff>19050</xdr:rowOff>
        </xdr:from>
        <xdr:to>
          <xdr:col>13</xdr:col>
          <xdr:colOff>295275</xdr:colOff>
          <xdr:row>20</xdr:row>
          <xdr:rowOff>190500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2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20</xdr:row>
          <xdr:rowOff>19050</xdr:rowOff>
        </xdr:from>
        <xdr:to>
          <xdr:col>14</xdr:col>
          <xdr:colOff>295275</xdr:colOff>
          <xdr:row>20</xdr:row>
          <xdr:rowOff>190500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2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20</xdr:row>
          <xdr:rowOff>19050</xdr:rowOff>
        </xdr:from>
        <xdr:to>
          <xdr:col>15</xdr:col>
          <xdr:colOff>295275</xdr:colOff>
          <xdr:row>20</xdr:row>
          <xdr:rowOff>190500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2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19050</xdr:rowOff>
        </xdr:from>
        <xdr:to>
          <xdr:col>4</xdr:col>
          <xdr:colOff>295275</xdr:colOff>
          <xdr:row>21</xdr:row>
          <xdr:rowOff>190500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2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21</xdr:row>
          <xdr:rowOff>19050</xdr:rowOff>
        </xdr:from>
        <xdr:to>
          <xdr:col>5</xdr:col>
          <xdr:colOff>295275</xdr:colOff>
          <xdr:row>21</xdr:row>
          <xdr:rowOff>190500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2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19050</xdr:rowOff>
        </xdr:from>
        <xdr:to>
          <xdr:col>6</xdr:col>
          <xdr:colOff>295275</xdr:colOff>
          <xdr:row>21</xdr:row>
          <xdr:rowOff>190500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2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19050</xdr:rowOff>
        </xdr:from>
        <xdr:to>
          <xdr:col>7</xdr:col>
          <xdr:colOff>295275</xdr:colOff>
          <xdr:row>21</xdr:row>
          <xdr:rowOff>190500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2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19050</xdr:rowOff>
        </xdr:from>
        <xdr:to>
          <xdr:col>8</xdr:col>
          <xdr:colOff>295275</xdr:colOff>
          <xdr:row>21</xdr:row>
          <xdr:rowOff>190500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2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19050</xdr:rowOff>
        </xdr:from>
        <xdr:to>
          <xdr:col>9</xdr:col>
          <xdr:colOff>295275</xdr:colOff>
          <xdr:row>21</xdr:row>
          <xdr:rowOff>190500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2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21</xdr:row>
          <xdr:rowOff>19050</xdr:rowOff>
        </xdr:from>
        <xdr:to>
          <xdr:col>10</xdr:col>
          <xdr:colOff>295275</xdr:colOff>
          <xdr:row>21</xdr:row>
          <xdr:rowOff>190500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2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</xdr:row>
          <xdr:rowOff>19050</xdr:rowOff>
        </xdr:from>
        <xdr:to>
          <xdr:col>11</xdr:col>
          <xdr:colOff>295275</xdr:colOff>
          <xdr:row>21</xdr:row>
          <xdr:rowOff>190500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2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21</xdr:row>
          <xdr:rowOff>19050</xdr:rowOff>
        </xdr:from>
        <xdr:to>
          <xdr:col>12</xdr:col>
          <xdr:colOff>295275</xdr:colOff>
          <xdr:row>21</xdr:row>
          <xdr:rowOff>190500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2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21</xdr:row>
          <xdr:rowOff>19050</xdr:rowOff>
        </xdr:from>
        <xdr:to>
          <xdr:col>13</xdr:col>
          <xdr:colOff>295275</xdr:colOff>
          <xdr:row>21</xdr:row>
          <xdr:rowOff>190500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2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</xdr:row>
          <xdr:rowOff>19050</xdr:rowOff>
        </xdr:from>
        <xdr:to>
          <xdr:col>14</xdr:col>
          <xdr:colOff>295275</xdr:colOff>
          <xdr:row>21</xdr:row>
          <xdr:rowOff>190500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2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21</xdr:row>
          <xdr:rowOff>19050</xdr:rowOff>
        </xdr:from>
        <xdr:to>
          <xdr:col>15</xdr:col>
          <xdr:colOff>295275</xdr:colOff>
          <xdr:row>21</xdr:row>
          <xdr:rowOff>190500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2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19050</xdr:rowOff>
        </xdr:from>
        <xdr:to>
          <xdr:col>4</xdr:col>
          <xdr:colOff>295275</xdr:colOff>
          <xdr:row>22</xdr:row>
          <xdr:rowOff>190500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2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19050</xdr:rowOff>
        </xdr:from>
        <xdr:to>
          <xdr:col>5</xdr:col>
          <xdr:colOff>295275</xdr:colOff>
          <xdr:row>22</xdr:row>
          <xdr:rowOff>190500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2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22</xdr:row>
          <xdr:rowOff>19050</xdr:rowOff>
        </xdr:from>
        <xdr:to>
          <xdr:col>6</xdr:col>
          <xdr:colOff>295275</xdr:colOff>
          <xdr:row>22</xdr:row>
          <xdr:rowOff>190500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2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19050</xdr:rowOff>
        </xdr:from>
        <xdr:to>
          <xdr:col>7</xdr:col>
          <xdr:colOff>295275</xdr:colOff>
          <xdr:row>22</xdr:row>
          <xdr:rowOff>190500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2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22</xdr:row>
          <xdr:rowOff>19050</xdr:rowOff>
        </xdr:from>
        <xdr:to>
          <xdr:col>8</xdr:col>
          <xdr:colOff>295275</xdr:colOff>
          <xdr:row>22</xdr:row>
          <xdr:rowOff>190500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2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19050</xdr:rowOff>
        </xdr:from>
        <xdr:to>
          <xdr:col>9</xdr:col>
          <xdr:colOff>295275</xdr:colOff>
          <xdr:row>22</xdr:row>
          <xdr:rowOff>190500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2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</xdr:row>
          <xdr:rowOff>19050</xdr:rowOff>
        </xdr:from>
        <xdr:to>
          <xdr:col>10</xdr:col>
          <xdr:colOff>295275</xdr:colOff>
          <xdr:row>22</xdr:row>
          <xdr:rowOff>190500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2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</xdr:row>
          <xdr:rowOff>19050</xdr:rowOff>
        </xdr:from>
        <xdr:to>
          <xdr:col>11</xdr:col>
          <xdr:colOff>295275</xdr:colOff>
          <xdr:row>22</xdr:row>
          <xdr:rowOff>190500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2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22</xdr:row>
          <xdr:rowOff>19050</xdr:rowOff>
        </xdr:from>
        <xdr:to>
          <xdr:col>12</xdr:col>
          <xdr:colOff>295275</xdr:colOff>
          <xdr:row>22</xdr:row>
          <xdr:rowOff>190500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2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22</xdr:row>
          <xdr:rowOff>19050</xdr:rowOff>
        </xdr:from>
        <xdr:to>
          <xdr:col>13</xdr:col>
          <xdr:colOff>295275</xdr:colOff>
          <xdr:row>22</xdr:row>
          <xdr:rowOff>190500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2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22</xdr:row>
          <xdr:rowOff>19050</xdr:rowOff>
        </xdr:from>
        <xdr:to>
          <xdr:col>14</xdr:col>
          <xdr:colOff>295275</xdr:colOff>
          <xdr:row>22</xdr:row>
          <xdr:rowOff>190500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2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22</xdr:row>
          <xdr:rowOff>19050</xdr:rowOff>
        </xdr:from>
        <xdr:to>
          <xdr:col>15</xdr:col>
          <xdr:colOff>295275</xdr:colOff>
          <xdr:row>22</xdr:row>
          <xdr:rowOff>190500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2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19050</xdr:rowOff>
        </xdr:from>
        <xdr:to>
          <xdr:col>4</xdr:col>
          <xdr:colOff>295275</xdr:colOff>
          <xdr:row>24</xdr:row>
          <xdr:rowOff>190500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2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19050</xdr:rowOff>
        </xdr:from>
        <xdr:to>
          <xdr:col>5</xdr:col>
          <xdr:colOff>295275</xdr:colOff>
          <xdr:row>24</xdr:row>
          <xdr:rowOff>190500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2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19050</xdr:rowOff>
        </xdr:from>
        <xdr:to>
          <xdr:col>6</xdr:col>
          <xdr:colOff>295275</xdr:colOff>
          <xdr:row>24</xdr:row>
          <xdr:rowOff>190500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2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19050</xdr:rowOff>
        </xdr:from>
        <xdr:to>
          <xdr:col>7</xdr:col>
          <xdr:colOff>295275</xdr:colOff>
          <xdr:row>24</xdr:row>
          <xdr:rowOff>190500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2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</xdr:row>
          <xdr:rowOff>19050</xdr:rowOff>
        </xdr:from>
        <xdr:to>
          <xdr:col>8</xdr:col>
          <xdr:colOff>295275</xdr:colOff>
          <xdr:row>24</xdr:row>
          <xdr:rowOff>190500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2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24</xdr:row>
          <xdr:rowOff>19050</xdr:rowOff>
        </xdr:from>
        <xdr:to>
          <xdr:col>9</xdr:col>
          <xdr:colOff>295275</xdr:colOff>
          <xdr:row>24</xdr:row>
          <xdr:rowOff>190500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2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19050</xdr:rowOff>
        </xdr:from>
        <xdr:to>
          <xdr:col>10</xdr:col>
          <xdr:colOff>295275</xdr:colOff>
          <xdr:row>24</xdr:row>
          <xdr:rowOff>190500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2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24</xdr:row>
          <xdr:rowOff>19050</xdr:rowOff>
        </xdr:from>
        <xdr:to>
          <xdr:col>11</xdr:col>
          <xdr:colOff>295275</xdr:colOff>
          <xdr:row>24</xdr:row>
          <xdr:rowOff>190500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2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24</xdr:row>
          <xdr:rowOff>19050</xdr:rowOff>
        </xdr:from>
        <xdr:to>
          <xdr:col>12</xdr:col>
          <xdr:colOff>295275</xdr:colOff>
          <xdr:row>24</xdr:row>
          <xdr:rowOff>190500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2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24</xdr:row>
          <xdr:rowOff>19050</xdr:rowOff>
        </xdr:from>
        <xdr:to>
          <xdr:col>13</xdr:col>
          <xdr:colOff>295275</xdr:colOff>
          <xdr:row>24</xdr:row>
          <xdr:rowOff>190500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2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24</xdr:row>
          <xdr:rowOff>19050</xdr:rowOff>
        </xdr:from>
        <xdr:to>
          <xdr:col>14</xdr:col>
          <xdr:colOff>295275</xdr:colOff>
          <xdr:row>24</xdr:row>
          <xdr:rowOff>190500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2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19050</xdr:rowOff>
        </xdr:from>
        <xdr:to>
          <xdr:col>15</xdr:col>
          <xdr:colOff>295275</xdr:colOff>
          <xdr:row>24</xdr:row>
          <xdr:rowOff>190500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2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25</xdr:row>
          <xdr:rowOff>19050</xdr:rowOff>
        </xdr:from>
        <xdr:to>
          <xdr:col>4</xdr:col>
          <xdr:colOff>295275</xdr:colOff>
          <xdr:row>25</xdr:row>
          <xdr:rowOff>190500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2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19050</xdr:rowOff>
        </xdr:from>
        <xdr:to>
          <xdr:col>5</xdr:col>
          <xdr:colOff>295275</xdr:colOff>
          <xdr:row>25</xdr:row>
          <xdr:rowOff>190500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2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25</xdr:row>
          <xdr:rowOff>19050</xdr:rowOff>
        </xdr:from>
        <xdr:to>
          <xdr:col>6</xdr:col>
          <xdr:colOff>295275</xdr:colOff>
          <xdr:row>25</xdr:row>
          <xdr:rowOff>190500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2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19050</xdr:rowOff>
        </xdr:from>
        <xdr:to>
          <xdr:col>7</xdr:col>
          <xdr:colOff>295275</xdr:colOff>
          <xdr:row>25</xdr:row>
          <xdr:rowOff>190500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2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</xdr:row>
          <xdr:rowOff>19050</xdr:rowOff>
        </xdr:from>
        <xdr:to>
          <xdr:col>8</xdr:col>
          <xdr:colOff>295275</xdr:colOff>
          <xdr:row>25</xdr:row>
          <xdr:rowOff>190500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2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19050</xdr:rowOff>
        </xdr:from>
        <xdr:to>
          <xdr:col>9</xdr:col>
          <xdr:colOff>295275</xdr:colOff>
          <xdr:row>25</xdr:row>
          <xdr:rowOff>190500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2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19050</xdr:rowOff>
        </xdr:from>
        <xdr:to>
          <xdr:col>10</xdr:col>
          <xdr:colOff>295275</xdr:colOff>
          <xdr:row>25</xdr:row>
          <xdr:rowOff>190500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2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25</xdr:row>
          <xdr:rowOff>19050</xdr:rowOff>
        </xdr:from>
        <xdr:to>
          <xdr:col>11</xdr:col>
          <xdr:colOff>295275</xdr:colOff>
          <xdr:row>25</xdr:row>
          <xdr:rowOff>190500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2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19050</xdr:rowOff>
        </xdr:from>
        <xdr:to>
          <xdr:col>12</xdr:col>
          <xdr:colOff>295275</xdr:colOff>
          <xdr:row>25</xdr:row>
          <xdr:rowOff>190500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2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25</xdr:row>
          <xdr:rowOff>19050</xdr:rowOff>
        </xdr:from>
        <xdr:to>
          <xdr:col>13</xdr:col>
          <xdr:colOff>295275</xdr:colOff>
          <xdr:row>25</xdr:row>
          <xdr:rowOff>190500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2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19050</xdr:rowOff>
        </xdr:from>
        <xdr:to>
          <xdr:col>14</xdr:col>
          <xdr:colOff>295275</xdr:colOff>
          <xdr:row>25</xdr:row>
          <xdr:rowOff>190500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2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25</xdr:row>
          <xdr:rowOff>19050</xdr:rowOff>
        </xdr:from>
        <xdr:to>
          <xdr:col>15</xdr:col>
          <xdr:colOff>295275</xdr:colOff>
          <xdr:row>25</xdr:row>
          <xdr:rowOff>190500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2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26</xdr:row>
          <xdr:rowOff>19050</xdr:rowOff>
        </xdr:from>
        <xdr:to>
          <xdr:col>4</xdr:col>
          <xdr:colOff>295275</xdr:colOff>
          <xdr:row>26</xdr:row>
          <xdr:rowOff>190500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2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26</xdr:row>
          <xdr:rowOff>19050</xdr:rowOff>
        </xdr:from>
        <xdr:to>
          <xdr:col>5</xdr:col>
          <xdr:colOff>295275</xdr:colOff>
          <xdr:row>26</xdr:row>
          <xdr:rowOff>190500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2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19050</xdr:rowOff>
        </xdr:from>
        <xdr:to>
          <xdr:col>6</xdr:col>
          <xdr:colOff>295275</xdr:colOff>
          <xdr:row>26</xdr:row>
          <xdr:rowOff>190500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2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19050</xdr:rowOff>
        </xdr:from>
        <xdr:to>
          <xdr:col>7</xdr:col>
          <xdr:colOff>295275</xdr:colOff>
          <xdr:row>26</xdr:row>
          <xdr:rowOff>190500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2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19050</xdr:rowOff>
        </xdr:from>
        <xdr:to>
          <xdr:col>8</xdr:col>
          <xdr:colOff>295275</xdr:colOff>
          <xdr:row>26</xdr:row>
          <xdr:rowOff>190500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2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19050</xdr:rowOff>
        </xdr:from>
        <xdr:to>
          <xdr:col>9</xdr:col>
          <xdr:colOff>295275</xdr:colOff>
          <xdr:row>26</xdr:row>
          <xdr:rowOff>190500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2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26</xdr:row>
          <xdr:rowOff>19050</xdr:rowOff>
        </xdr:from>
        <xdr:to>
          <xdr:col>10</xdr:col>
          <xdr:colOff>295275</xdr:colOff>
          <xdr:row>26</xdr:row>
          <xdr:rowOff>190500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2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26</xdr:row>
          <xdr:rowOff>19050</xdr:rowOff>
        </xdr:from>
        <xdr:to>
          <xdr:col>11</xdr:col>
          <xdr:colOff>295275</xdr:colOff>
          <xdr:row>26</xdr:row>
          <xdr:rowOff>190500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2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26</xdr:row>
          <xdr:rowOff>19050</xdr:rowOff>
        </xdr:from>
        <xdr:to>
          <xdr:col>12</xdr:col>
          <xdr:colOff>295275</xdr:colOff>
          <xdr:row>26</xdr:row>
          <xdr:rowOff>190500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2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26</xdr:row>
          <xdr:rowOff>19050</xdr:rowOff>
        </xdr:from>
        <xdr:to>
          <xdr:col>13</xdr:col>
          <xdr:colOff>295275</xdr:colOff>
          <xdr:row>26</xdr:row>
          <xdr:rowOff>190500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2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26</xdr:row>
          <xdr:rowOff>19050</xdr:rowOff>
        </xdr:from>
        <xdr:to>
          <xdr:col>14</xdr:col>
          <xdr:colOff>295275</xdr:colOff>
          <xdr:row>26</xdr:row>
          <xdr:rowOff>190500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2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26</xdr:row>
          <xdr:rowOff>19050</xdr:rowOff>
        </xdr:from>
        <xdr:to>
          <xdr:col>15</xdr:col>
          <xdr:colOff>295275</xdr:colOff>
          <xdr:row>26</xdr:row>
          <xdr:rowOff>190500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2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27</xdr:row>
          <xdr:rowOff>19050</xdr:rowOff>
        </xdr:from>
        <xdr:to>
          <xdr:col>4</xdr:col>
          <xdr:colOff>295275</xdr:colOff>
          <xdr:row>27</xdr:row>
          <xdr:rowOff>190500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2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19050</xdr:rowOff>
        </xdr:from>
        <xdr:to>
          <xdr:col>5</xdr:col>
          <xdr:colOff>295275</xdr:colOff>
          <xdr:row>27</xdr:row>
          <xdr:rowOff>190500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2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19050</xdr:rowOff>
        </xdr:from>
        <xdr:to>
          <xdr:col>6</xdr:col>
          <xdr:colOff>295275</xdr:colOff>
          <xdr:row>27</xdr:row>
          <xdr:rowOff>190500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2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19050</xdr:rowOff>
        </xdr:from>
        <xdr:to>
          <xdr:col>7</xdr:col>
          <xdr:colOff>295275</xdr:colOff>
          <xdr:row>27</xdr:row>
          <xdr:rowOff>190500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2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27</xdr:row>
          <xdr:rowOff>19050</xdr:rowOff>
        </xdr:from>
        <xdr:to>
          <xdr:col>8</xdr:col>
          <xdr:colOff>295275</xdr:colOff>
          <xdr:row>27</xdr:row>
          <xdr:rowOff>190500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2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19050</xdr:rowOff>
        </xdr:from>
        <xdr:to>
          <xdr:col>9</xdr:col>
          <xdr:colOff>295275</xdr:colOff>
          <xdr:row>27</xdr:row>
          <xdr:rowOff>190500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2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27</xdr:row>
          <xdr:rowOff>19050</xdr:rowOff>
        </xdr:from>
        <xdr:to>
          <xdr:col>10</xdr:col>
          <xdr:colOff>295275</xdr:colOff>
          <xdr:row>27</xdr:row>
          <xdr:rowOff>190500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2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27</xdr:row>
          <xdr:rowOff>19050</xdr:rowOff>
        </xdr:from>
        <xdr:to>
          <xdr:col>11</xdr:col>
          <xdr:colOff>295275</xdr:colOff>
          <xdr:row>27</xdr:row>
          <xdr:rowOff>190500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2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27</xdr:row>
          <xdr:rowOff>19050</xdr:rowOff>
        </xdr:from>
        <xdr:to>
          <xdr:col>12</xdr:col>
          <xdr:colOff>295275</xdr:colOff>
          <xdr:row>27</xdr:row>
          <xdr:rowOff>190500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2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27</xdr:row>
          <xdr:rowOff>19050</xdr:rowOff>
        </xdr:from>
        <xdr:to>
          <xdr:col>13</xdr:col>
          <xdr:colOff>295275</xdr:colOff>
          <xdr:row>27</xdr:row>
          <xdr:rowOff>190500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2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27</xdr:row>
          <xdr:rowOff>19050</xdr:rowOff>
        </xdr:from>
        <xdr:to>
          <xdr:col>14</xdr:col>
          <xdr:colOff>295275</xdr:colOff>
          <xdr:row>27</xdr:row>
          <xdr:rowOff>190500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2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27</xdr:row>
          <xdr:rowOff>19050</xdr:rowOff>
        </xdr:from>
        <xdr:to>
          <xdr:col>15</xdr:col>
          <xdr:colOff>295275</xdr:colOff>
          <xdr:row>27</xdr:row>
          <xdr:rowOff>190500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2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28</xdr:row>
          <xdr:rowOff>19050</xdr:rowOff>
        </xdr:from>
        <xdr:to>
          <xdr:col>4</xdr:col>
          <xdr:colOff>295275</xdr:colOff>
          <xdr:row>28</xdr:row>
          <xdr:rowOff>190500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2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28</xdr:row>
          <xdr:rowOff>19050</xdr:rowOff>
        </xdr:from>
        <xdr:to>
          <xdr:col>5</xdr:col>
          <xdr:colOff>295275</xdr:colOff>
          <xdr:row>28</xdr:row>
          <xdr:rowOff>190500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2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19050</xdr:rowOff>
        </xdr:from>
        <xdr:to>
          <xdr:col>6</xdr:col>
          <xdr:colOff>295275</xdr:colOff>
          <xdr:row>28</xdr:row>
          <xdr:rowOff>190500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2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19050</xdr:rowOff>
        </xdr:from>
        <xdr:to>
          <xdr:col>7</xdr:col>
          <xdr:colOff>295275</xdr:colOff>
          <xdr:row>28</xdr:row>
          <xdr:rowOff>190500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2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19050</xdr:rowOff>
        </xdr:from>
        <xdr:to>
          <xdr:col>8</xdr:col>
          <xdr:colOff>295275</xdr:colOff>
          <xdr:row>28</xdr:row>
          <xdr:rowOff>190500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2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19050</xdr:rowOff>
        </xdr:from>
        <xdr:to>
          <xdr:col>9</xdr:col>
          <xdr:colOff>295275</xdr:colOff>
          <xdr:row>28</xdr:row>
          <xdr:rowOff>190500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2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28</xdr:row>
          <xdr:rowOff>19050</xdr:rowOff>
        </xdr:from>
        <xdr:to>
          <xdr:col>10</xdr:col>
          <xdr:colOff>295275</xdr:colOff>
          <xdr:row>28</xdr:row>
          <xdr:rowOff>190500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2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28</xdr:row>
          <xdr:rowOff>19050</xdr:rowOff>
        </xdr:from>
        <xdr:to>
          <xdr:col>11</xdr:col>
          <xdr:colOff>295275</xdr:colOff>
          <xdr:row>28</xdr:row>
          <xdr:rowOff>190500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2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28</xdr:row>
          <xdr:rowOff>19050</xdr:rowOff>
        </xdr:from>
        <xdr:to>
          <xdr:col>12</xdr:col>
          <xdr:colOff>295275</xdr:colOff>
          <xdr:row>28</xdr:row>
          <xdr:rowOff>190500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2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28</xdr:row>
          <xdr:rowOff>19050</xdr:rowOff>
        </xdr:from>
        <xdr:to>
          <xdr:col>13</xdr:col>
          <xdr:colOff>295275</xdr:colOff>
          <xdr:row>28</xdr:row>
          <xdr:rowOff>190500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2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28</xdr:row>
          <xdr:rowOff>19050</xdr:rowOff>
        </xdr:from>
        <xdr:to>
          <xdr:col>14</xdr:col>
          <xdr:colOff>295275</xdr:colOff>
          <xdr:row>28</xdr:row>
          <xdr:rowOff>190500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2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28</xdr:row>
          <xdr:rowOff>19050</xdr:rowOff>
        </xdr:from>
        <xdr:to>
          <xdr:col>15</xdr:col>
          <xdr:colOff>295275</xdr:colOff>
          <xdr:row>28</xdr:row>
          <xdr:rowOff>190500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2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30</xdr:row>
          <xdr:rowOff>19050</xdr:rowOff>
        </xdr:from>
        <xdr:to>
          <xdr:col>4</xdr:col>
          <xdr:colOff>295275</xdr:colOff>
          <xdr:row>30</xdr:row>
          <xdr:rowOff>190500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2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19050</xdr:rowOff>
        </xdr:from>
        <xdr:to>
          <xdr:col>5</xdr:col>
          <xdr:colOff>295275</xdr:colOff>
          <xdr:row>30</xdr:row>
          <xdr:rowOff>190500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2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19050</xdr:rowOff>
        </xdr:from>
        <xdr:to>
          <xdr:col>6</xdr:col>
          <xdr:colOff>295275</xdr:colOff>
          <xdr:row>30</xdr:row>
          <xdr:rowOff>190500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2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19050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2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19050</xdr:rowOff>
        </xdr:from>
        <xdr:to>
          <xdr:col>8</xdr:col>
          <xdr:colOff>295275</xdr:colOff>
          <xdr:row>30</xdr:row>
          <xdr:rowOff>190500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2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30</xdr:row>
          <xdr:rowOff>19050</xdr:rowOff>
        </xdr:from>
        <xdr:to>
          <xdr:col>9</xdr:col>
          <xdr:colOff>295275</xdr:colOff>
          <xdr:row>30</xdr:row>
          <xdr:rowOff>190500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2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30</xdr:row>
          <xdr:rowOff>19050</xdr:rowOff>
        </xdr:from>
        <xdr:to>
          <xdr:col>10</xdr:col>
          <xdr:colOff>295275</xdr:colOff>
          <xdr:row>30</xdr:row>
          <xdr:rowOff>190500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2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30</xdr:row>
          <xdr:rowOff>19050</xdr:rowOff>
        </xdr:from>
        <xdr:to>
          <xdr:col>11</xdr:col>
          <xdr:colOff>295275</xdr:colOff>
          <xdr:row>30</xdr:row>
          <xdr:rowOff>190500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2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19050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2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30</xdr:row>
          <xdr:rowOff>19050</xdr:rowOff>
        </xdr:from>
        <xdr:to>
          <xdr:col>13</xdr:col>
          <xdr:colOff>295275</xdr:colOff>
          <xdr:row>30</xdr:row>
          <xdr:rowOff>190500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2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30</xdr:row>
          <xdr:rowOff>19050</xdr:rowOff>
        </xdr:from>
        <xdr:to>
          <xdr:col>14</xdr:col>
          <xdr:colOff>295275</xdr:colOff>
          <xdr:row>30</xdr:row>
          <xdr:rowOff>190500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2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30</xdr:row>
          <xdr:rowOff>19050</xdr:rowOff>
        </xdr:from>
        <xdr:to>
          <xdr:col>15</xdr:col>
          <xdr:colOff>295275</xdr:colOff>
          <xdr:row>30</xdr:row>
          <xdr:rowOff>190500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2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19050</xdr:rowOff>
        </xdr:from>
        <xdr:to>
          <xdr:col>4</xdr:col>
          <xdr:colOff>295275</xdr:colOff>
          <xdr:row>31</xdr:row>
          <xdr:rowOff>190500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2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19050</xdr:rowOff>
        </xdr:from>
        <xdr:to>
          <xdr:col>5</xdr:col>
          <xdr:colOff>295275</xdr:colOff>
          <xdr:row>31</xdr:row>
          <xdr:rowOff>190500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2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19050</xdr:rowOff>
        </xdr:from>
        <xdr:to>
          <xdr:col>6</xdr:col>
          <xdr:colOff>295275</xdr:colOff>
          <xdr:row>31</xdr:row>
          <xdr:rowOff>190500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2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19050</xdr:rowOff>
        </xdr:from>
        <xdr:to>
          <xdr:col>7</xdr:col>
          <xdr:colOff>295275</xdr:colOff>
          <xdr:row>31</xdr:row>
          <xdr:rowOff>190500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2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19050</xdr:rowOff>
        </xdr:from>
        <xdr:to>
          <xdr:col>8</xdr:col>
          <xdr:colOff>295275</xdr:colOff>
          <xdr:row>31</xdr:row>
          <xdr:rowOff>190500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2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31</xdr:row>
          <xdr:rowOff>19050</xdr:rowOff>
        </xdr:from>
        <xdr:to>
          <xdr:col>9</xdr:col>
          <xdr:colOff>295275</xdr:colOff>
          <xdr:row>31</xdr:row>
          <xdr:rowOff>190500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2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31</xdr:row>
          <xdr:rowOff>19050</xdr:rowOff>
        </xdr:from>
        <xdr:to>
          <xdr:col>10</xdr:col>
          <xdr:colOff>295275</xdr:colOff>
          <xdr:row>31</xdr:row>
          <xdr:rowOff>190500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2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31</xdr:row>
          <xdr:rowOff>19050</xdr:rowOff>
        </xdr:from>
        <xdr:to>
          <xdr:col>11</xdr:col>
          <xdr:colOff>295275</xdr:colOff>
          <xdr:row>31</xdr:row>
          <xdr:rowOff>190500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2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31</xdr:row>
          <xdr:rowOff>19050</xdr:rowOff>
        </xdr:from>
        <xdr:to>
          <xdr:col>12</xdr:col>
          <xdr:colOff>295275</xdr:colOff>
          <xdr:row>31</xdr:row>
          <xdr:rowOff>190500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2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31</xdr:row>
          <xdr:rowOff>19050</xdr:rowOff>
        </xdr:from>
        <xdr:to>
          <xdr:col>13</xdr:col>
          <xdr:colOff>295275</xdr:colOff>
          <xdr:row>31</xdr:row>
          <xdr:rowOff>190500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2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31</xdr:row>
          <xdr:rowOff>19050</xdr:rowOff>
        </xdr:from>
        <xdr:to>
          <xdr:col>14</xdr:col>
          <xdr:colOff>295275</xdr:colOff>
          <xdr:row>31</xdr:row>
          <xdr:rowOff>190500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2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31</xdr:row>
          <xdr:rowOff>19050</xdr:rowOff>
        </xdr:from>
        <xdr:to>
          <xdr:col>15</xdr:col>
          <xdr:colOff>295275</xdr:colOff>
          <xdr:row>31</xdr:row>
          <xdr:rowOff>190500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2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19050</xdr:rowOff>
        </xdr:from>
        <xdr:to>
          <xdr:col>4</xdr:col>
          <xdr:colOff>295275</xdr:colOff>
          <xdr:row>32</xdr:row>
          <xdr:rowOff>190500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2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19050</xdr:rowOff>
        </xdr:from>
        <xdr:to>
          <xdr:col>5</xdr:col>
          <xdr:colOff>295275</xdr:colOff>
          <xdr:row>32</xdr:row>
          <xdr:rowOff>190500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2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32</xdr:row>
          <xdr:rowOff>19050</xdr:rowOff>
        </xdr:from>
        <xdr:to>
          <xdr:col>6</xdr:col>
          <xdr:colOff>295275</xdr:colOff>
          <xdr:row>32</xdr:row>
          <xdr:rowOff>190500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2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32</xdr:row>
          <xdr:rowOff>19050</xdr:rowOff>
        </xdr:from>
        <xdr:to>
          <xdr:col>7</xdr:col>
          <xdr:colOff>295275</xdr:colOff>
          <xdr:row>32</xdr:row>
          <xdr:rowOff>190500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2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19050</xdr:rowOff>
        </xdr:from>
        <xdr:to>
          <xdr:col>8</xdr:col>
          <xdr:colOff>295275</xdr:colOff>
          <xdr:row>32</xdr:row>
          <xdr:rowOff>190500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2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19050</xdr:rowOff>
        </xdr:from>
        <xdr:to>
          <xdr:col>9</xdr:col>
          <xdr:colOff>295275</xdr:colOff>
          <xdr:row>32</xdr:row>
          <xdr:rowOff>190500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2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32</xdr:row>
          <xdr:rowOff>19050</xdr:rowOff>
        </xdr:from>
        <xdr:to>
          <xdr:col>10</xdr:col>
          <xdr:colOff>295275</xdr:colOff>
          <xdr:row>32</xdr:row>
          <xdr:rowOff>190500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2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32</xdr:row>
          <xdr:rowOff>19050</xdr:rowOff>
        </xdr:from>
        <xdr:to>
          <xdr:col>11</xdr:col>
          <xdr:colOff>295275</xdr:colOff>
          <xdr:row>32</xdr:row>
          <xdr:rowOff>190500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2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32</xdr:row>
          <xdr:rowOff>19050</xdr:rowOff>
        </xdr:from>
        <xdr:to>
          <xdr:col>12</xdr:col>
          <xdr:colOff>295275</xdr:colOff>
          <xdr:row>32</xdr:row>
          <xdr:rowOff>190500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2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32</xdr:row>
          <xdr:rowOff>19050</xdr:rowOff>
        </xdr:from>
        <xdr:to>
          <xdr:col>13</xdr:col>
          <xdr:colOff>295275</xdr:colOff>
          <xdr:row>32</xdr:row>
          <xdr:rowOff>190500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2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19050</xdr:rowOff>
        </xdr:from>
        <xdr:to>
          <xdr:col>14</xdr:col>
          <xdr:colOff>295275</xdr:colOff>
          <xdr:row>32</xdr:row>
          <xdr:rowOff>190500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2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32</xdr:row>
          <xdr:rowOff>19050</xdr:rowOff>
        </xdr:from>
        <xdr:to>
          <xdr:col>15</xdr:col>
          <xdr:colOff>295275</xdr:colOff>
          <xdr:row>32</xdr:row>
          <xdr:rowOff>190500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2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33</xdr:row>
          <xdr:rowOff>19050</xdr:rowOff>
        </xdr:from>
        <xdr:to>
          <xdr:col>4</xdr:col>
          <xdr:colOff>295275</xdr:colOff>
          <xdr:row>33</xdr:row>
          <xdr:rowOff>190500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2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19050</xdr:rowOff>
        </xdr:from>
        <xdr:to>
          <xdr:col>5</xdr:col>
          <xdr:colOff>295275</xdr:colOff>
          <xdr:row>33</xdr:row>
          <xdr:rowOff>190500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2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19050</xdr:rowOff>
        </xdr:from>
        <xdr:to>
          <xdr:col>6</xdr:col>
          <xdr:colOff>295275</xdr:colOff>
          <xdr:row>33</xdr:row>
          <xdr:rowOff>190500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2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33</xdr:row>
          <xdr:rowOff>19050</xdr:rowOff>
        </xdr:from>
        <xdr:to>
          <xdr:col>7</xdr:col>
          <xdr:colOff>295275</xdr:colOff>
          <xdr:row>33</xdr:row>
          <xdr:rowOff>190500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2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19050</xdr:rowOff>
        </xdr:from>
        <xdr:to>
          <xdr:col>8</xdr:col>
          <xdr:colOff>295275</xdr:colOff>
          <xdr:row>33</xdr:row>
          <xdr:rowOff>190500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2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33</xdr:row>
          <xdr:rowOff>19050</xdr:rowOff>
        </xdr:from>
        <xdr:to>
          <xdr:col>9</xdr:col>
          <xdr:colOff>295275</xdr:colOff>
          <xdr:row>33</xdr:row>
          <xdr:rowOff>190500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2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33</xdr:row>
          <xdr:rowOff>19050</xdr:rowOff>
        </xdr:from>
        <xdr:to>
          <xdr:col>10</xdr:col>
          <xdr:colOff>295275</xdr:colOff>
          <xdr:row>33</xdr:row>
          <xdr:rowOff>190500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2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33</xdr:row>
          <xdr:rowOff>19050</xdr:rowOff>
        </xdr:from>
        <xdr:to>
          <xdr:col>11</xdr:col>
          <xdr:colOff>295275</xdr:colOff>
          <xdr:row>33</xdr:row>
          <xdr:rowOff>190500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2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19050</xdr:rowOff>
        </xdr:from>
        <xdr:to>
          <xdr:col>12</xdr:col>
          <xdr:colOff>295275</xdr:colOff>
          <xdr:row>33</xdr:row>
          <xdr:rowOff>190500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2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33</xdr:row>
          <xdr:rowOff>19050</xdr:rowOff>
        </xdr:from>
        <xdr:to>
          <xdr:col>13</xdr:col>
          <xdr:colOff>295275</xdr:colOff>
          <xdr:row>33</xdr:row>
          <xdr:rowOff>190500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2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33</xdr:row>
          <xdr:rowOff>19050</xdr:rowOff>
        </xdr:from>
        <xdr:to>
          <xdr:col>14</xdr:col>
          <xdr:colOff>295275</xdr:colOff>
          <xdr:row>33</xdr:row>
          <xdr:rowOff>190500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2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33</xdr:row>
          <xdr:rowOff>19050</xdr:rowOff>
        </xdr:from>
        <xdr:to>
          <xdr:col>15</xdr:col>
          <xdr:colOff>295275</xdr:colOff>
          <xdr:row>33</xdr:row>
          <xdr:rowOff>190500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2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34</xdr:row>
          <xdr:rowOff>19050</xdr:rowOff>
        </xdr:from>
        <xdr:to>
          <xdr:col>4</xdr:col>
          <xdr:colOff>295275</xdr:colOff>
          <xdr:row>34</xdr:row>
          <xdr:rowOff>190500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2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19050</xdr:rowOff>
        </xdr:from>
        <xdr:to>
          <xdr:col>5</xdr:col>
          <xdr:colOff>295275</xdr:colOff>
          <xdr:row>34</xdr:row>
          <xdr:rowOff>190500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2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19050</xdr:rowOff>
        </xdr:from>
        <xdr:to>
          <xdr:col>6</xdr:col>
          <xdr:colOff>295275</xdr:colOff>
          <xdr:row>34</xdr:row>
          <xdr:rowOff>190500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2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34</xdr:row>
          <xdr:rowOff>19050</xdr:rowOff>
        </xdr:from>
        <xdr:to>
          <xdr:col>7</xdr:col>
          <xdr:colOff>295275</xdr:colOff>
          <xdr:row>34</xdr:row>
          <xdr:rowOff>190500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2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19050</xdr:rowOff>
        </xdr:from>
        <xdr:to>
          <xdr:col>8</xdr:col>
          <xdr:colOff>295275</xdr:colOff>
          <xdr:row>34</xdr:row>
          <xdr:rowOff>190500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2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34</xdr:row>
          <xdr:rowOff>19050</xdr:rowOff>
        </xdr:from>
        <xdr:to>
          <xdr:col>9</xdr:col>
          <xdr:colOff>295275</xdr:colOff>
          <xdr:row>34</xdr:row>
          <xdr:rowOff>190500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2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34</xdr:row>
          <xdr:rowOff>19050</xdr:rowOff>
        </xdr:from>
        <xdr:to>
          <xdr:col>10</xdr:col>
          <xdr:colOff>295275</xdr:colOff>
          <xdr:row>34</xdr:row>
          <xdr:rowOff>190500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2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34</xdr:row>
          <xdr:rowOff>19050</xdr:rowOff>
        </xdr:from>
        <xdr:to>
          <xdr:col>11</xdr:col>
          <xdr:colOff>295275</xdr:colOff>
          <xdr:row>34</xdr:row>
          <xdr:rowOff>190500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2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19050</xdr:rowOff>
        </xdr:from>
        <xdr:to>
          <xdr:col>12</xdr:col>
          <xdr:colOff>295275</xdr:colOff>
          <xdr:row>34</xdr:row>
          <xdr:rowOff>190500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2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34</xdr:row>
          <xdr:rowOff>19050</xdr:rowOff>
        </xdr:from>
        <xdr:to>
          <xdr:col>13</xdr:col>
          <xdr:colOff>295275</xdr:colOff>
          <xdr:row>34</xdr:row>
          <xdr:rowOff>190500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2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34</xdr:row>
          <xdr:rowOff>19050</xdr:rowOff>
        </xdr:from>
        <xdr:to>
          <xdr:col>14</xdr:col>
          <xdr:colOff>295275</xdr:colOff>
          <xdr:row>34</xdr:row>
          <xdr:rowOff>190500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2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34</xdr:row>
          <xdr:rowOff>19050</xdr:rowOff>
        </xdr:from>
        <xdr:to>
          <xdr:col>15</xdr:col>
          <xdr:colOff>295275</xdr:colOff>
          <xdr:row>34</xdr:row>
          <xdr:rowOff>190500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2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19050</xdr:rowOff>
        </xdr:from>
        <xdr:to>
          <xdr:col>4</xdr:col>
          <xdr:colOff>295275</xdr:colOff>
          <xdr:row>35</xdr:row>
          <xdr:rowOff>190500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2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19050</xdr:rowOff>
        </xdr:from>
        <xdr:to>
          <xdr:col>5</xdr:col>
          <xdr:colOff>295275</xdr:colOff>
          <xdr:row>35</xdr:row>
          <xdr:rowOff>190500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2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35</xdr:row>
          <xdr:rowOff>19050</xdr:rowOff>
        </xdr:from>
        <xdr:to>
          <xdr:col>6</xdr:col>
          <xdr:colOff>295275</xdr:colOff>
          <xdr:row>35</xdr:row>
          <xdr:rowOff>190500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2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19050</xdr:rowOff>
        </xdr:from>
        <xdr:to>
          <xdr:col>7</xdr:col>
          <xdr:colOff>295275</xdr:colOff>
          <xdr:row>35</xdr:row>
          <xdr:rowOff>190500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2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35</xdr:row>
          <xdr:rowOff>19050</xdr:rowOff>
        </xdr:from>
        <xdr:to>
          <xdr:col>8</xdr:col>
          <xdr:colOff>295275</xdr:colOff>
          <xdr:row>35</xdr:row>
          <xdr:rowOff>190500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2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35</xdr:row>
          <xdr:rowOff>19050</xdr:rowOff>
        </xdr:from>
        <xdr:to>
          <xdr:col>9</xdr:col>
          <xdr:colOff>295275</xdr:colOff>
          <xdr:row>35</xdr:row>
          <xdr:rowOff>190500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2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35</xdr:row>
          <xdr:rowOff>19050</xdr:rowOff>
        </xdr:from>
        <xdr:to>
          <xdr:col>10</xdr:col>
          <xdr:colOff>295275</xdr:colOff>
          <xdr:row>35</xdr:row>
          <xdr:rowOff>190500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2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35</xdr:row>
          <xdr:rowOff>19050</xdr:rowOff>
        </xdr:from>
        <xdr:to>
          <xdr:col>11</xdr:col>
          <xdr:colOff>295275</xdr:colOff>
          <xdr:row>35</xdr:row>
          <xdr:rowOff>190500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2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19050</xdr:rowOff>
        </xdr:from>
        <xdr:to>
          <xdr:col>12</xdr:col>
          <xdr:colOff>295275</xdr:colOff>
          <xdr:row>35</xdr:row>
          <xdr:rowOff>190500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2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35</xdr:row>
          <xdr:rowOff>19050</xdr:rowOff>
        </xdr:from>
        <xdr:to>
          <xdr:col>13</xdr:col>
          <xdr:colOff>295275</xdr:colOff>
          <xdr:row>35</xdr:row>
          <xdr:rowOff>190500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2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35</xdr:row>
          <xdr:rowOff>19050</xdr:rowOff>
        </xdr:from>
        <xdr:to>
          <xdr:col>14</xdr:col>
          <xdr:colOff>295275</xdr:colOff>
          <xdr:row>35</xdr:row>
          <xdr:rowOff>190500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2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35</xdr:row>
          <xdr:rowOff>19050</xdr:rowOff>
        </xdr:from>
        <xdr:to>
          <xdr:col>15</xdr:col>
          <xdr:colOff>295275</xdr:colOff>
          <xdr:row>35</xdr:row>
          <xdr:rowOff>190500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2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editalagua20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3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showGridLines="0" tabSelected="1" topLeftCell="A46" zoomScale="110" zoomScaleNormal="110" zoomScaleSheetLayoutView="50" workbookViewId="0">
      <selection activeCell="B13" sqref="B13:I16"/>
    </sheetView>
  </sheetViews>
  <sheetFormatPr defaultRowHeight="15" x14ac:dyDescent="0.25"/>
  <cols>
    <col min="1" max="1" width="3.7109375" style="6" customWidth="1"/>
    <col min="2" max="9" width="9.7109375" style="6" customWidth="1"/>
    <col min="10" max="10" width="3.7109375" style="6" customWidth="1"/>
    <col min="11" max="11" width="9.140625" style="6"/>
  </cols>
  <sheetData>
    <row r="1" spans="2:9" x14ac:dyDescent="0.25">
      <c r="H1" s="7" t="s">
        <v>43</v>
      </c>
    </row>
    <row r="2" spans="2:9" ht="16.5" customHeight="1" x14ac:dyDescent="0.25"/>
    <row r="6" spans="2:9" ht="18" x14ac:dyDescent="0.35">
      <c r="B6" s="97" t="s">
        <v>59</v>
      </c>
      <c r="C6" s="98"/>
      <c r="D6" s="98"/>
      <c r="E6" s="98"/>
      <c r="F6" s="98"/>
      <c r="G6" s="98"/>
      <c r="H6" s="98"/>
      <c r="I6" s="98"/>
    </row>
    <row r="7" spans="2:9" ht="18" x14ac:dyDescent="0.35">
      <c r="B7" s="99" t="s">
        <v>2</v>
      </c>
      <c r="C7" s="99"/>
      <c r="D7" s="99"/>
      <c r="E7" s="99"/>
      <c r="F7" s="99"/>
      <c r="G7" s="99"/>
      <c r="H7" s="99"/>
      <c r="I7" s="99"/>
    </row>
    <row r="8" spans="2:9" ht="15.75" thickBot="1" x14ac:dyDescent="0.3"/>
    <row r="9" spans="2:9" ht="18.75" thickBot="1" x14ac:dyDescent="0.4">
      <c r="B9" s="100" t="s">
        <v>1</v>
      </c>
      <c r="C9" s="101"/>
      <c r="D9" s="101"/>
      <c r="E9" s="102"/>
      <c r="F9" s="102"/>
      <c r="G9" s="102"/>
      <c r="H9" s="102"/>
      <c r="I9" s="103"/>
    </row>
    <row r="10" spans="2:9" ht="15.75" thickBot="1" x14ac:dyDescent="0.3"/>
    <row r="11" spans="2:9" ht="18.75" thickBot="1" x14ac:dyDescent="0.4">
      <c r="B11" s="100" t="s">
        <v>0</v>
      </c>
      <c r="C11" s="101"/>
      <c r="D11" s="101"/>
      <c r="E11" s="102"/>
      <c r="F11" s="102"/>
      <c r="G11" s="102"/>
      <c r="H11" s="102"/>
      <c r="I11" s="103"/>
    </row>
    <row r="12" spans="2:9" ht="15.75" thickBot="1" x14ac:dyDescent="0.3"/>
    <row r="13" spans="2:9" ht="15" customHeight="1" x14ac:dyDescent="0.25">
      <c r="B13" s="82" t="s">
        <v>72</v>
      </c>
      <c r="C13" s="83"/>
      <c r="D13" s="83"/>
      <c r="E13" s="83"/>
      <c r="F13" s="83"/>
      <c r="G13" s="83"/>
      <c r="H13" s="83"/>
      <c r="I13" s="84"/>
    </row>
    <row r="14" spans="2:9" ht="15" customHeight="1" x14ac:dyDescent="0.25">
      <c r="B14" s="85"/>
      <c r="C14" s="86"/>
      <c r="D14" s="86"/>
      <c r="E14" s="86"/>
      <c r="F14" s="86"/>
      <c r="G14" s="86"/>
      <c r="H14" s="86"/>
      <c r="I14" s="87"/>
    </row>
    <row r="15" spans="2:9" ht="15" customHeight="1" x14ac:dyDescent="0.25">
      <c r="B15" s="85"/>
      <c r="C15" s="86"/>
      <c r="D15" s="86"/>
      <c r="E15" s="86"/>
      <c r="F15" s="86"/>
      <c r="G15" s="86"/>
      <c r="H15" s="86"/>
      <c r="I15" s="87"/>
    </row>
    <row r="16" spans="2:9" ht="15" customHeight="1" x14ac:dyDescent="0.25">
      <c r="B16" s="85"/>
      <c r="C16" s="86"/>
      <c r="D16" s="86"/>
      <c r="E16" s="86"/>
      <c r="F16" s="86"/>
      <c r="G16" s="86"/>
      <c r="H16" s="86"/>
      <c r="I16" s="87"/>
    </row>
    <row r="17" spans="2:9" ht="18.600000000000001" customHeight="1" x14ac:dyDescent="0.25">
      <c r="B17" s="94" t="s">
        <v>71</v>
      </c>
      <c r="C17" s="95"/>
      <c r="D17" s="95"/>
      <c r="E17" s="95"/>
      <c r="F17" s="95"/>
      <c r="G17" s="95"/>
      <c r="H17" s="95"/>
      <c r="I17" s="96"/>
    </row>
    <row r="18" spans="2:9" ht="15" customHeight="1" x14ac:dyDescent="0.25">
      <c r="B18" s="88" t="s">
        <v>70</v>
      </c>
      <c r="C18" s="89"/>
      <c r="D18" s="89"/>
      <c r="E18" s="89"/>
      <c r="F18" s="89"/>
      <c r="G18" s="89"/>
      <c r="H18" s="89"/>
      <c r="I18" s="90"/>
    </row>
    <row r="19" spans="2:9" ht="15" customHeight="1" x14ac:dyDescent="0.25">
      <c r="B19" s="88"/>
      <c r="C19" s="89"/>
      <c r="D19" s="89"/>
      <c r="E19" s="89"/>
      <c r="F19" s="89"/>
      <c r="G19" s="89"/>
      <c r="H19" s="89"/>
      <c r="I19" s="90"/>
    </row>
    <row r="20" spans="2:9" ht="15" customHeight="1" x14ac:dyDescent="0.25">
      <c r="B20" s="88"/>
      <c r="C20" s="89"/>
      <c r="D20" s="89"/>
      <c r="E20" s="89"/>
      <c r="F20" s="89"/>
      <c r="G20" s="89"/>
      <c r="H20" s="89"/>
      <c r="I20" s="90"/>
    </row>
    <row r="21" spans="2:9" ht="15" customHeight="1" x14ac:dyDescent="0.25">
      <c r="B21" s="88"/>
      <c r="C21" s="89"/>
      <c r="D21" s="89"/>
      <c r="E21" s="89"/>
      <c r="F21" s="89"/>
      <c r="G21" s="89"/>
      <c r="H21" s="89"/>
      <c r="I21" s="90"/>
    </row>
    <row r="22" spans="2:9" ht="15" customHeight="1" x14ac:dyDescent="0.25">
      <c r="B22" s="88"/>
      <c r="C22" s="89"/>
      <c r="D22" s="89"/>
      <c r="E22" s="89"/>
      <c r="F22" s="89"/>
      <c r="G22" s="89"/>
      <c r="H22" s="89"/>
      <c r="I22" s="90"/>
    </row>
    <row r="23" spans="2:9" ht="15" customHeight="1" x14ac:dyDescent="0.25">
      <c r="B23" s="88"/>
      <c r="C23" s="89"/>
      <c r="D23" s="89"/>
      <c r="E23" s="89"/>
      <c r="F23" s="89"/>
      <c r="G23" s="89"/>
      <c r="H23" s="89"/>
      <c r="I23" s="90"/>
    </row>
    <row r="24" spans="2:9" ht="15" customHeight="1" x14ac:dyDescent="0.25">
      <c r="B24" s="88"/>
      <c r="C24" s="89"/>
      <c r="D24" s="89"/>
      <c r="E24" s="89"/>
      <c r="F24" s="89"/>
      <c r="G24" s="89"/>
      <c r="H24" s="89"/>
      <c r="I24" s="90"/>
    </row>
    <row r="25" spans="2:9" ht="15" customHeight="1" x14ac:dyDescent="0.25">
      <c r="B25" s="88"/>
      <c r="C25" s="89"/>
      <c r="D25" s="89"/>
      <c r="E25" s="89"/>
      <c r="F25" s="89"/>
      <c r="G25" s="89"/>
      <c r="H25" s="89"/>
      <c r="I25" s="90"/>
    </row>
    <row r="26" spans="2:9" ht="15" customHeight="1" x14ac:dyDescent="0.25">
      <c r="B26" s="88"/>
      <c r="C26" s="89"/>
      <c r="D26" s="89"/>
      <c r="E26" s="89"/>
      <c r="F26" s="89"/>
      <c r="G26" s="89"/>
      <c r="H26" s="89"/>
      <c r="I26" s="90"/>
    </row>
    <row r="27" spans="2:9" ht="15" customHeight="1" x14ac:dyDescent="0.25">
      <c r="B27" s="88"/>
      <c r="C27" s="89"/>
      <c r="D27" s="89"/>
      <c r="E27" s="89"/>
      <c r="F27" s="89"/>
      <c r="G27" s="89"/>
      <c r="H27" s="89"/>
      <c r="I27" s="90"/>
    </row>
    <row r="28" spans="2:9" ht="15" customHeight="1" x14ac:dyDescent="0.25">
      <c r="B28" s="88"/>
      <c r="C28" s="89"/>
      <c r="D28" s="89"/>
      <c r="E28" s="89"/>
      <c r="F28" s="89"/>
      <c r="G28" s="89"/>
      <c r="H28" s="89"/>
      <c r="I28" s="90"/>
    </row>
    <row r="29" spans="2:9" ht="15" customHeight="1" x14ac:dyDescent="0.25">
      <c r="B29" s="88"/>
      <c r="C29" s="89"/>
      <c r="D29" s="89"/>
      <c r="E29" s="89"/>
      <c r="F29" s="89"/>
      <c r="G29" s="89"/>
      <c r="H29" s="89"/>
      <c r="I29" s="90"/>
    </row>
    <row r="30" spans="2:9" ht="15" customHeight="1" x14ac:dyDescent="0.25">
      <c r="B30" s="88"/>
      <c r="C30" s="89"/>
      <c r="D30" s="89"/>
      <c r="E30" s="89"/>
      <c r="F30" s="89"/>
      <c r="G30" s="89"/>
      <c r="H30" s="89"/>
      <c r="I30" s="90"/>
    </row>
    <row r="31" spans="2:9" ht="15" customHeight="1" x14ac:dyDescent="0.25">
      <c r="B31" s="88"/>
      <c r="C31" s="89"/>
      <c r="D31" s="89"/>
      <c r="E31" s="89"/>
      <c r="F31" s="89"/>
      <c r="G31" s="89"/>
      <c r="H31" s="89"/>
      <c r="I31" s="90"/>
    </row>
    <row r="32" spans="2:9" ht="15" customHeight="1" x14ac:dyDescent="0.25">
      <c r="B32" s="88"/>
      <c r="C32" s="89"/>
      <c r="D32" s="89"/>
      <c r="E32" s="89"/>
      <c r="F32" s="89"/>
      <c r="G32" s="89"/>
      <c r="H32" s="89"/>
      <c r="I32" s="90"/>
    </row>
    <row r="33" spans="2:9" ht="15" customHeight="1" x14ac:dyDescent="0.25">
      <c r="B33" s="88"/>
      <c r="C33" s="89"/>
      <c r="D33" s="89"/>
      <c r="E33" s="89"/>
      <c r="F33" s="89"/>
      <c r="G33" s="89"/>
      <c r="H33" s="89"/>
      <c r="I33" s="90"/>
    </row>
    <row r="34" spans="2:9" ht="15" customHeight="1" x14ac:dyDescent="0.25">
      <c r="B34" s="88"/>
      <c r="C34" s="89"/>
      <c r="D34" s="89"/>
      <c r="E34" s="89"/>
      <c r="F34" s="89"/>
      <c r="G34" s="89"/>
      <c r="H34" s="89"/>
      <c r="I34" s="90"/>
    </row>
    <row r="35" spans="2:9" ht="15" customHeight="1" x14ac:dyDescent="0.25">
      <c r="B35" s="88"/>
      <c r="C35" s="89"/>
      <c r="D35" s="89"/>
      <c r="E35" s="89"/>
      <c r="F35" s="89"/>
      <c r="G35" s="89"/>
      <c r="H35" s="89"/>
      <c r="I35" s="90"/>
    </row>
    <row r="36" spans="2:9" ht="15" customHeight="1" x14ac:dyDescent="0.25">
      <c r="B36" s="88"/>
      <c r="C36" s="89"/>
      <c r="D36" s="89"/>
      <c r="E36" s="89"/>
      <c r="F36" s="89"/>
      <c r="G36" s="89"/>
      <c r="H36" s="89"/>
      <c r="I36" s="90"/>
    </row>
    <row r="37" spans="2:9" ht="15" customHeight="1" x14ac:dyDescent="0.25">
      <c r="B37" s="88"/>
      <c r="C37" s="89"/>
      <c r="D37" s="89"/>
      <c r="E37" s="89"/>
      <c r="F37" s="89"/>
      <c r="G37" s="89"/>
      <c r="H37" s="89"/>
      <c r="I37" s="90"/>
    </row>
    <row r="38" spans="2:9" ht="15" customHeight="1" x14ac:dyDescent="0.25">
      <c r="B38" s="88"/>
      <c r="C38" s="89"/>
      <c r="D38" s="89"/>
      <c r="E38" s="89"/>
      <c r="F38" s="89"/>
      <c r="G38" s="89"/>
      <c r="H38" s="89"/>
      <c r="I38" s="90"/>
    </row>
    <row r="39" spans="2:9" ht="15" customHeight="1" x14ac:dyDescent="0.25">
      <c r="B39" s="88"/>
      <c r="C39" s="89"/>
      <c r="D39" s="89"/>
      <c r="E39" s="89"/>
      <c r="F39" s="89"/>
      <c r="G39" s="89"/>
      <c r="H39" s="89"/>
      <c r="I39" s="90"/>
    </row>
    <row r="40" spans="2:9" ht="15" customHeight="1" x14ac:dyDescent="0.25">
      <c r="B40" s="88"/>
      <c r="C40" s="89"/>
      <c r="D40" s="89"/>
      <c r="E40" s="89"/>
      <c r="F40" s="89"/>
      <c r="G40" s="89"/>
      <c r="H40" s="89"/>
      <c r="I40" s="90"/>
    </row>
    <row r="41" spans="2:9" ht="15" customHeight="1" x14ac:dyDescent="0.25">
      <c r="B41" s="88"/>
      <c r="C41" s="89"/>
      <c r="D41" s="89"/>
      <c r="E41" s="89"/>
      <c r="F41" s="89"/>
      <c r="G41" s="89"/>
      <c r="H41" s="89"/>
      <c r="I41" s="90"/>
    </row>
    <row r="42" spans="2:9" ht="15" customHeight="1" x14ac:dyDescent="0.25">
      <c r="B42" s="88"/>
      <c r="C42" s="89"/>
      <c r="D42" s="89"/>
      <c r="E42" s="89"/>
      <c r="F42" s="89"/>
      <c r="G42" s="89"/>
      <c r="H42" s="89"/>
      <c r="I42" s="90"/>
    </row>
    <row r="43" spans="2:9" ht="15" customHeight="1" x14ac:dyDescent="0.25">
      <c r="B43" s="88"/>
      <c r="C43" s="89"/>
      <c r="D43" s="89"/>
      <c r="E43" s="89"/>
      <c r="F43" s="89"/>
      <c r="G43" s="89"/>
      <c r="H43" s="89"/>
      <c r="I43" s="90"/>
    </row>
    <row r="44" spans="2:9" ht="15" customHeight="1" x14ac:dyDescent="0.25">
      <c r="B44" s="88"/>
      <c r="C44" s="89"/>
      <c r="D44" s="89"/>
      <c r="E44" s="89"/>
      <c r="F44" s="89"/>
      <c r="G44" s="89"/>
      <c r="H44" s="89"/>
      <c r="I44" s="90"/>
    </row>
    <row r="45" spans="2:9" ht="15" customHeight="1" x14ac:dyDescent="0.25">
      <c r="B45" s="88"/>
      <c r="C45" s="89"/>
      <c r="D45" s="89"/>
      <c r="E45" s="89"/>
      <c r="F45" s="89"/>
      <c r="G45" s="89"/>
      <c r="H45" s="89"/>
      <c r="I45" s="90"/>
    </row>
    <row r="46" spans="2:9" ht="15" customHeight="1" x14ac:dyDescent="0.25">
      <c r="B46" s="88"/>
      <c r="C46" s="89"/>
      <c r="D46" s="89"/>
      <c r="E46" s="89"/>
      <c r="F46" s="89"/>
      <c r="G46" s="89"/>
      <c r="H46" s="89"/>
      <c r="I46" s="90"/>
    </row>
    <row r="47" spans="2:9" ht="15" customHeight="1" x14ac:dyDescent="0.25">
      <c r="B47" s="88"/>
      <c r="C47" s="89"/>
      <c r="D47" s="89"/>
      <c r="E47" s="89"/>
      <c r="F47" s="89"/>
      <c r="G47" s="89"/>
      <c r="H47" s="89"/>
      <c r="I47" s="90"/>
    </row>
    <row r="48" spans="2:9" ht="15" customHeight="1" x14ac:dyDescent="0.25">
      <c r="B48" s="88"/>
      <c r="C48" s="89"/>
      <c r="D48" s="89"/>
      <c r="E48" s="89"/>
      <c r="F48" s="89"/>
      <c r="G48" s="89"/>
      <c r="H48" s="89"/>
      <c r="I48" s="90"/>
    </row>
    <row r="49" spans="2:9" ht="15" customHeight="1" thickBot="1" x14ac:dyDescent="0.3">
      <c r="B49" s="91"/>
      <c r="C49" s="92"/>
      <c r="D49" s="92"/>
      <c r="E49" s="92"/>
      <c r="F49" s="92"/>
      <c r="G49" s="92"/>
      <c r="H49" s="92"/>
      <c r="I49" s="93"/>
    </row>
    <row r="50" spans="2:9" ht="15" customHeight="1" x14ac:dyDescent="0.25">
      <c r="B50" s="81"/>
      <c r="C50" s="81"/>
      <c r="D50" s="81"/>
      <c r="E50" s="81"/>
      <c r="F50" s="81"/>
      <c r="G50" s="81"/>
      <c r="H50" s="81"/>
      <c r="I50" s="81"/>
    </row>
    <row r="51" spans="2:9" ht="15" customHeight="1" x14ac:dyDescent="0.25">
      <c r="B51" s="81"/>
      <c r="C51" s="81"/>
      <c r="D51" s="81"/>
      <c r="E51" s="81"/>
      <c r="F51" s="81"/>
      <c r="G51" s="81"/>
      <c r="H51" s="81"/>
      <c r="I51" s="81"/>
    </row>
    <row r="52" spans="2:9" ht="15" customHeight="1" x14ac:dyDescent="0.25">
      <c r="B52" s="81"/>
      <c r="C52" s="81"/>
      <c r="D52" s="81"/>
      <c r="E52" s="81"/>
      <c r="F52" s="81"/>
      <c r="G52" s="81"/>
      <c r="H52" s="81"/>
      <c r="I52" s="81"/>
    </row>
    <row r="53" spans="2:9" ht="15" customHeight="1" x14ac:dyDescent="0.25">
      <c r="B53" s="80"/>
      <c r="C53" s="80"/>
      <c r="D53" s="80"/>
      <c r="E53" s="80"/>
      <c r="F53" s="80"/>
      <c r="G53" s="80"/>
      <c r="H53" s="80"/>
      <c r="I53" s="80"/>
    </row>
    <row r="54" spans="2:9" ht="15" customHeight="1" x14ac:dyDescent="0.25">
      <c r="B54" s="80"/>
      <c r="C54" s="80"/>
      <c r="D54" s="80"/>
      <c r="E54" s="80"/>
      <c r="F54" s="80"/>
      <c r="G54" s="80"/>
      <c r="H54" s="80"/>
      <c r="I54" s="80"/>
    </row>
    <row r="55" spans="2:9" ht="15" customHeight="1" x14ac:dyDescent="0.25">
      <c r="B55" s="80"/>
      <c r="C55" s="80"/>
      <c r="D55" s="80"/>
      <c r="E55" s="80"/>
      <c r="F55" s="80"/>
      <c r="G55" s="80"/>
      <c r="H55" s="80"/>
      <c r="I55" s="80"/>
    </row>
    <row r="56" spans="2:9" ht="15" customHeight="1" x14ac:dyDescent="0.25">
      <c r="B56" s="80"/>
      <c r="C56" s="80"/>
      <c r="D56" s="80"/>
      <c r="E56" s="80"/>
      <c r="F56" s="80"/>
      <c r="G56" s="80"/>
      <c r="H56" s="80"/>
      <c r="I56" s="80"/>
    </row>
    <row r="57" spans="2:9" ht="16.5" x14ac:dyDescent="0.25">
      <c r="B57" s="80"/>
      <c r="C57" s="80"/>
      <c r="D57" s="80"/>
      <c r="E57" s="80"/>
      <c r="F57" s="80"/>
      <c r="G57" s="80"/>
      <c r="H57" s="80"/>
      <c r="I57" s="80"/>
    </row>
    <row r="58" spans="2:9" ht="16.5" x14ac:dyDescent="0.25">
      <c r="B58" s="80"/>
      <c r="C58" s="80"/>
      <c r="D58" s="80"/>
      <c r="E58" s="80"/>
      <c r="F58" s="80"/>
      <c r="G58" s="80"/>
      <c r="H58" s="80"/>
      <c r="I58" s="80"/>
    </row>
    <row r="59" spans="2:9" ht="16.5" x14ac:dyDescent="0.25">
      <c r="B59" s="80"/>
      <c r="C59" s="80"/>
      <c r="D59" s="80"/>
      <c r="E59" s="80"/>
      <c r="F59" s="80"/>
      <c r="G59" s="80"/>
      <c r="H59" s="80"/>
      <c r="I59" s="80"/>
    </row>
  </sheetData>
  <sheetProtection algorithmName="SHA-512" hashValue="/84zE612uOL1DpWcggBZ6XmuIPA5Oa14y7oPLseJW62eA3wzwuyDTdMrm0wUQMUSNtDXOH0EBGrEbdZy/uQH5A==" saltValue="ClAoJoNqnzXXz1E6jC9Iqg==" spinCount="100000" sheet="1" objects="1" scenarios="1"/>
  <mergeCells count="9">
    <mergeCell ref="B13:I16"/>
    <mergeCell ref="B18:I49"/>
    <mergeCell ref="B17:I17"/>
    <mergeCell ref="B6:I6"/>
    <mergeCell ref="B7:I7"/>
    <mergeCell ref="B9:D9"/>
    <mergeCell ref="B11:D11"/>
    <mergeCell ref="E9:I9"/>
    <mergeCell ref="E11:I11"/>
  </mergeCells>
  <hyperlinks>
    <hyperlink ref="B17" r:id="rId1" xr:uid="{35CA2C42-8BC5-4CFA-B69D-1801C3E43DC3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showGridLines="0" topLeftCell="A40" zoomScale="79" zoomScaleNormal="79" workbookViewId="0">
      <selection activeCell="J48" sqref="J48"/>
    </sheetView>
  </sheetViews>
  <sheetFormatPr defaultRowHeight="18" x14ac:dyDescent="0.35"/>
  <cols>
    <col min="1" max="1" width="3.7109375" style="1" customWidth="1"/>
    <col min="2" max="2" width="20.5703125" style="9" customWidth="1"/>
    <col min="3" max="3" width="22.85546875" style="9" customWidth="1"/>
    <col min="4" max="4" width="22.42578125" style="9" customWidth="1"/>
    <col min="5" max="5" width="25" style="9" customWidth="1"/>
    <col min="6" max="6" width="6.7109375" style="9" customWidth="1"/>
    <col min="7" max="7" width="26.85546875" style="10" customWidth="1"/>
    <col min="8" max="8" width="7.28515625" style="9" customWidth="1"/>
    <col min="9" max="9" width="1.140625" style="1" customWidth="1"/>
    <col min="10" max="10" width="39.42578125" style="9" customWidth="1"/>
  </cols>
  <sheetData>
    <row r="1" spans="1:10" x14ac:dyDescent="0.35">
      <c r="G1" s="8" t="s">
        <v>43</v>
      </c>
    </row>
    <row r="5" spans="1:10" x14ac:dyDescent="0.35">
      <c r="B5" s="104" t="s">
        <v>59</v>
      </c>
      <c r="C5" s="104"/>
      <c r="D5" s="104"/>
      <c r="E5" s="104"/>
      <c r="F5" s="104"/>
      <c r="G5" s="104"/>
      <c r="H5" s="104"/>
    </row>
    <row r="6" spans="1:10" ht="18" customHeight="1" x14ac:dyDescent="0.35">
      <c r="B6" s="140" t="s">
        <v>30</v>
      </c>
      <c r="C6" s="140"/>
      <c r="D6" s="140"/>
      <c r="E6" s="140"/>
      <c r="F6" s="140"/>
      <c r="G6" s="140"/>
      <c r="H6" s="140"/>
    </row>
    <row r="7" spans="1:10" x14ac:dyDescent="0.35">
      <c r="B7" s="11"/>
      <c r="C7" s="11"/>
      <c r="D7" s="11"/>
      <c r="E7" s="11"/>
      <c r="F7" s="11"/>
      <c r="G7" s="12"/>
      <c r="H7" s="11"/>
    </row>
    <row r="8" spans="1:10" x14ac:dyDescent="0.35">
      <c r="B8" s="108" t="s">
        <v>1</v>
      </c>
      <c r="C8" s="108"/>
      <c r="D8" s="109">
        <f>INSTRUÇÕES!E9</f>
        <v>0</v>
      </c>
      <c r="E8" s="109"/>
      <c r="F8" s="109"/>
      <c r="G8" s="109"/>
      <c r="H8" s="109"/>
    </row>
    <row r="9" spans="1:10" x14ac:dyDescent="0.35">
      <c r="B9" s="11"/>
      <c r="C9" s="11"/>
      <c r="D9" s="11"/>
      <c r="E9" s="11"/>
      <c r="F9" s="11"/>
      <c r="G9" s="12"/>
      <c r="H9" s="11"/>
    </row>
    <row r="10" spans="1:10" x14ac:dyDescent="0.35">
      <c r="B10" s="108" t="s">
        <v>0</v>
      </c>
      <c r="C10" s="108"/>
      <c r="D10" s="109">
        <f>INSTRUÇÕES!E11</f>
        <v>0</v>
      </c>
      <c r="E10" s="109"/>
      <c r="F10" s="109"/>
      <c r="G10" s="109"/>
      <c r="H10" s="109"/>
    </row>
    <row r="11" spans="1:10" x14ac:dyDescent="0.35">
      <c r="B11" s="11"/>
      <c r="C11" s="11"/>
      <c r="D11" s="11"/>
      <c r="E11" s="11"/>
      <c r="F11" s="11"/>
      <c r="G11" s="12"/>
      <c r="H11" s="11"/>
    </row>
    <row r="12" spans="1:10" s="1" customFormat="1" x14ac:dyDescent="0.35">
      <c r="B12" s="108" t="s">
        <v>3</v>
      </c>
      <c r="C12" s="108"/>
      <c r="D12" s="110">
        <f>SUM(E49,G49)</f>
        <v>0</v>
      </c>
      <c r="E12" s="111"/>
      <c r="F12" s="111"/>
      <c r="G12" s="111"/>
      <c r="H12" s="111"/>
      <c r="J12" s="9"/>
    </row>
    <row r="13" spans="1:10" x14ac:dyDescent="0.35">
      <c r="B13" s="44"/>
      <c r="C13" s="44"/>
      <c r="D13" s="45"/>
      <c r="E13" s="46"/>
      <c r="F13" s="46"/>
      <c r="G13" s="46"/>
      <c r="H13" s="46"/>
    </row>
    <row r="14" spans="1:10" ht="36.75" customHeight="1" thickBot="1" x14ac:dyDescent="0.4">
      <c r="A14" s="47"/>
      <c r="B14" s="105" t="s">
        <v>68</v>
      </c>
      <c r="C14" s="105"/>
      <c r="D14" s="105"/>
      <c r="E14" s="105"/>
      <c r="F14" s="105"/>
      <c r="G14" s="105"/>
      <c r="H14" s="105"/>
    </row>
    <row r="15" spans="1:10" ht="45.75" customHeight="1" x14ac:dyDescent="0.35">
      <c r="B15" s="112" t="s">
        <v>4</v>
      </c>
      <c r="C15" s="113"/>
      <c r="D15" s="114"/>
      <c r="E15" s="138" t="s">
        <v>53</v>
      </c>
      <c r="F15" s="138"/>
      <c r="G15" s="138" t="s">
        <v>63</v>
      </c>
      <c r="H15" s="139"/>
    </row>
    <row r="16" spans="1:10" ht="36.75" customHeight="1" thickBot="1" x14ac:dyDescent="0.4">
      <c r="B16" s="115"/>
      <c r="C16" s="116"/>
      <c r="D16" s="117"/>
      <c r="E16" s="17" t="s">
        <v>6</v>
      </c>
      <c r="F16" s="18" t="s">
        <v>5</v>
      </c>
      <c r="G16" s="19" t="s">
        <v>6</v>
      </c>
      <c r="H16" s="20" t="s">
        <v>5</v>
      </c>
    </row>
    <row r="17" spans="2:10" ht="41.25" customHeight="1" thickBot="1" x14ac:dyDescent="0.4">
      <c r="B17" s="130" t="s">
        <v>60</v>
      </c>
      <c r="C17" s="131"/>
      <c r="D17" s="131"/>
      <c r="E17" s="21">
        <f>SUM(E18:E23)</f>
        <v>0</v>
      </c>
      <c r="F17" s="22">
        <f>+IF(E17=0,0%,E17/E49)</f>
        <v>0</v>
      </c>
      <c r="G17" s="23">
        <f>SUM(G18:G23)</f>
        <v>0</v>
      </c>
      <c r="H17" s="24">
        <f>+IF(G17=0,0%,G17/G49)</f>
        <v>0</v>
      </c>
    </row>
    <row r="18" spans="2:10" x14ac:dyDescent="0.35">
      <c r="B18" s="120" t="s">
        <v>7</v>
      </c>
      <c r="C18" s="121"/>
      <c r="D18" s="121"/>
      <c r="E18" s="36"/>
      <c r="F18" s="31"/>
      <c r="G18" s="39"/>
      <c r="H18" s="34"/>
    </row>
    <row r="19" spans="2:10" x14ac:dyDescent="0.35">
      <c r="B19" s="122" t="s">
        <v>8</v>
      </c>
      <c r="C19" s="123"/>
      <c r="D19" s="123"/>
      <c r="E19" s="37"/>
      <c r="F19" s="31"/>
      <c r="G19" s="40"/>
      <c r="H19" s="34"/>
    </row>
    <row r="20" spans="2:10" x14ac:dyDescent="0.35">
      <c r="B20" s="122" t="s">
        <v>9</v>
      </c>
      <c r="C20" s="123"/>
      <c r="D20" s="123"/>
      <c r="E20" s="37"/>
      <c r="F20" s="31"/>
      <c r="G20" s="40"/>
      <c r="H20" s="34"/>
    </row>
    <row r="21" spans="2:10" x14ac:dyDescent="0.35">
      <c r="B21" s="122" t="s">
        <v>10</v>
      </c>
      <c r="C21" s="123"/>
      <c r="D21" s="123"/>
      <c r="E21" s="37"/>
      <c r="F21" s="31"/>
      <c r="G21" s="40"/>
      <c r="H21" s="34"/>
    </row>
    <row r="22" spans="2:10" x14ac:dyDescent="0.35">
      <c r="B22" s="122" t="s">
        <v>11</v>
      </c>
      <c r="C22" s="123"/>
      <c r="D22" s="123"/>
      <c r="E22" s="37"/>
      <c r="F22" s="31"/>
      <c r="G22" s="40"/>
      <c r="H22" s="34"/>
    </row>
    <row r="23" spans="2:10" ht="18.75" thickBot="1" x14ac:dyDescent="0.4">
      <c r="B23" s="124" t="s">
        <v>12</v>
      </c>
      <c r="C23" s="125"/>
      <c r="D23" s="125"/>
      <c r="E23" s="38"/>
      <c r="F23" s="31"/>
      <c r="G23" s="41"/>
      <c r="H23" s="34"/>
    </row>
    <row r="24" spans="2:10" ht="57" customHeight="1" thickBot="1" x14ac:dyDescent="0.4">
      <c r="B24" s="130" t="s">
        <v>64</v>
      </c>
      <c r="C24" s="131"/>
      <c r="D24" s="131"/>
      <c r="E24" s="21">
        <f>SUM(E25:E30)</f>
        <v>0</v>
      </c>
      <c r="F24" s="22">
        <f>+IF(E24=0,0%,E24/E49)</f>
        <v>0</v>
      </c>
      <c r="G24" s="23">
        <f>SUM(G25:G30)</f>
        <v>0</v>
      </c>
      <c r="H24" s="24">
        <f>+IF(G24=0,0%,G24/G49)</f>
        <v>0</v>
      </c>
    </row>
    <row r="25" spans="2:10" x14ac:dyDescent="0.35">
      <c r="B25" s="120" t="s">
        <v>13</v>
      </c>
      <c r="C25" s="121"/>
      <c r="D25" s="121"/>
      <c r="E25" s="36"/>
      <c r="F25" s="31"/>
      <c r="G25" s="39"/>
      <c r="H25" s="34"/>
    </row>
    <row r="26" spans="2:10" x14ac:dyDescent="0.35">
      <c r="B26" s="122" t="s">
        <v>14</v>
      </c>
      <c r="C26" s="123"/>
      <c r="D26" s="123"/>
      <c r="E26" s="37"/>
      <c r="F26" s="31"/>
      <c r="G26" s="40"/>
      <c r="H26" s="34"/>
    </row>
    <row r="27" spans="2:10" x14ac:dyDescent="0.35">
      <c r="B27" s="122" t="s">
        <v>15</v>
      </c>
      <c r="C27" s="123"/>
      <c r="D27" s="123"/>
      <c r="E27" s="37"/>
      <c r="F27" s="31"/>
      <c r="G27" s="40"/>
      <c r="H27" s="34"/>
    </row>
    <row r="28" spans="2:10" x14ac:dyDescent="0.35">
      <c r="B28" s="122" t="s">
        <v>16</v>
      </c>
      <c r="C28" s="123"/>
      <c r="D28" s="123"/>
      <c r="E28" s="37"/>
      <c r="F28" s="31"/>
      <c r="G28" s="40"/>
      <c r="H28" s="34"/>
    </row>
    <row r="29" spans="2:10" x14ac:dyDescent="0.35">
      <c r="B29" s="122" t="s">
        <v>17</v>
      </c>
      <c r="C29" s="123"/>
      <c r="D29" s="123"/>
      <c r="E29" s="37"/>
      <c r="F29" s="31"/>
      <c r="G29" s="40"/>
      <c r="H29" s="34"/>
    </row>
    <row r="30" spans="2:10" ht="18.75" thickBot="1" x14ac:dyDescent="0.4">
      <c r="B30" s="124" t="s">
        <v>18</v>
      </c>
      <c r="C30" s="125"/>
      <c r="D30" s="125"/>
      <c r="E30" s="38"/>
      <c r="F30" s="31"/>
      <c r="G30" s="41"/>
      <c r="H30" s="34"/>
    </row>
    <row r="31" spans="2:10" ht="57.75" customHeight="1" thickBot="1" x14ac:dyDescent="0.3">
      <c r="B31" s="130" t="s">
        <v>61</v>
      </c>
      <c r="C31" s="131"/>
      <c r="D31" s="131"/>
      <c r="E31" s="21">
        <f>SUM(E32:E36)</f>
        <v>0</v>
      </c>
      <c r="F31" s="22">
        <f>+IF(E31=0,0%,E31/E49)</f>
        <v>0</v>
      </c>
      <c r="G31" s="23">
        <f>SUM(G32:G36)</f>
        <v>0</v>
      </c>
      <c r="H31" s="24">
        <f>+IF(G31=0,0%,G31/G49)</f>
        <v>0</v>
      </c>
      <c r="I31" s="4"/>
      <c r="J31" s="72" t="str">
        <f>IF(F31&lt;=30%,"","Este item não pode superar 30% do apoio financeiro do Instituto Mosaic")</f>
        <v/>
      </c>
    </row>
    <row r="32" spans="2:10" x14ac:dyDescent="0.35">
      <c r="B32" s="120" t="s">
        <v>19</v>
      </c>
      <c r="C32" s="121"/>
      <c r="D32" s="121"/>
      <c r="E32" s="36">
        <v>0</v>
      </c>
      <c r="F32" s="31"/>
      <c r="G32" s="39"/>
      <c r="H32" s="34"/>
    </row>
    <row r="33" spans="1:10" x14ac:dyDescent="0.35">
      <c r="B33" s="122" t="s">
        <v>20</v>
      </c>
      <c r="C33" s="123"/>
      <c r="D33" s="123"/>
      <c r="E33" s="37"/>
      <c r="F33" s="31"/>
      <c r="G33" s="40">
        <v>0</v>
      </c>
      <c r="H33" s="34"/>
    </row>
    <row r="34" spans="1:10" x14ac:dyDescent="0.35">
      <c r="B34" s="122" t="s">
        <v>21</v>
      </c>
      <c r="C34" s="123"/>
      <c r="D34" s="123"/>
      <c r="E34" s="37"/>
      <c r="F34" s="31"/>
      <c r="G34" s="40"/>
      <c r="H34" s="34"/>
    </row>
    <row r="35" spans="1:10" x14ac:dyDescent="0.35">
      <c r="B35" s="122" t="s">
        <v>22</v>
      </c>
      <c r="C35" s="123"/>
      <c r="D35" s="123"/>
      <c r="E35" s="37"/>
      <c r="F35" s="31"/>
      <c r="G35" s="40"/>
      <c r="H35" s="34"/>
    </row>
    <row r="36" spans="1:10" ht="18.75" thickBot="1" x14ac:dyDescent="0.4">
      <c r="B36" s="124" t="s">
        <v>23</v>
      </c>
      <c r="C36" s="125"/>
      <c r="D36" s="125"/>
      <c r="E36" s="38"/>
      <c r="F36" s="31"/>
      <c r="G36" s="41"/>
      <c r="H36" s="34"/>
    </row>
    <row r="37" spans="1:10" s="2" customFormat="1" ht="62.25" customHeight="1" thickBot="1" x14ac:dyDescent="0.4">
      <c r="A37" s="3"/>
      <c r="B37" s="130" t="s">
        <v>62</v>
      </c>
      <c r="C37" s="131"/>
      <c r="D37" s="131"/>
      <c r="E37" s="23">
        <f>SUM(E38:E40)</f>
        <v>0</v>
      </c>
      <c r="F37" s="25">
        <f>+IF(E37=0,0%,E37/E49)</f>
        <v>0</v>
      </c>
      <c r="G37" s="23">
        <f>SUM(G38:G40)</f>
        <v>0</v>
      </c>
      <c r="H37" s="26">
        <f>+IF(G37=0,0%,G37/G49)</f>
        <v>0</v>
      </c>
      <c r="I37" s="3"/>
      <c r="J37" s="10"/>
    </row>
    <row r="38" spans="1:10" x14ac:dyDescent="0.35">
      <c r="B38" s="120" t="s">
        <v>24</v>
      </c>
      <c r="C38" s="121"/>
      <c r="D38" s="121"/>
      <c r="E38" s="36"/>
      <c r="F38" s="31"/>
      <c r="G38" s="39"/>
      <c r="H38" s="34"/>
    </row>
    <row r="39" spans="1:10" x14ac:dyDescent="0.35">
      <c r="B39" s="122" t="s">
        <v>25</v>
      </c>
      <c r="C39" s="123"/>
      <c r="D39" s="123"/>
      <c r="E39" s="37"/>
      <c r="F39" s="31"/>
      <c r="G39" s="40"/>
      <c r="H39" s="34"/>
    </row>
    <row r="40" spans="1:10" ht="18.75" thickBot="1" x14ac:dyDescent="0.4">
      <c r="B40" s="124" t="s">
        <v>26</v>
      </c>
      <c r="C40" s="125"/>
      <c r="D40" s="125"/>
      <c r="E40" s="38"/>
      <c r="F40" s="31"/>
      <c r="G40" s="41"/>
      <c r="H40" s="34"/>
    </row>
    <row r="41" spans="1:10" ht="24" customHeight="1" thickBot="1" x14ac:dyDescent="0.4">
      <c r="B41" s="126" t="s">
        <v>27</v>
      </c>
      <c r="C41" s="127"/>
      <c r="D41" s="127"/>
      <c r="E41" s="21">
        <f>SUM(E42:E43)</f>
        <v>0</v>
      </c>
      <c r="F41" s="22">
        <f>+IF(E41=0,0%,E41/E49)</f>
        <v>0</v>
      </c>
      <c r="G41" s="23">
        <f>SUM(G42:G43)</f>
        <v>0</v>
      </c>
      <c r="H41" s="24">
        <f>+IF(G41=0,0%,G41/G49)</f>
        <v>0</v>
      </c>
    </row>
    <row r="42" spans="1:10" ht="38.25" customHeight="1" x14ac:dyDescent="0.35">
      <c r="B42" s="128" t="s">
        <v>66</v>
      </c>
      <c r="C42" s="129"/>
      <c r="D42" s="129"/>
      <c r="E42" s="36"/>
      <c r="F42" s="32"/>
      <c r="G42" s="39"/>
      <c r="H42" s="34"/>
    </row>
    <row r="43" spans="1:10" ht="55.5" customHeight="1" thickBot="1" x14ac:dyDescent="0.3">
      <c r="B43" s="124" t="s">
        <v>28</v>
      </c>
      <c r="C43" s="125"/>
      <c r="D43" s="125"/>
      <c r="E43" s="42">
        <v>0</v>
      </c>
      <c r="F43" s="33">
        <f>+IF(E43=0,0%,E43/E49)</f>
        <v>0</v>
      </c>
      <c r="G43" s="43"/>
      <c r="H43" s="35"/>
      <c r="J43" s="73" t="str">
        <f>IF(F43&lt;=10%,"","Este item não pode superar 10% do apoio financeiro do Instituto Mosaic")</f>
        <v/>
      </c>
    </row>
    <row r="44" spans="1:10" ht="36.75" customHeight="1" thickBot="1" x14ac:dyDescent="0.4">
      <c r="B44" s="118" t="s">
        <v>65</v>
      </c>
      <c r="C44" s="119"/>
      <c r="D44" s="119"/>
      <c r="E44" s="22"/>
      <c r="F44" s="22"/>
      <c r="G44" s="23">
        <f>SUM(G45:G48)</f>
        <v>0</v>
      </c>
      <c r="H44" s="24">
        <f>+IF(G44=0,0%,G44/G49)</f>
        <v>0</v>
      </c>
    </row>
    <row r="45" spans="1:10" x14ac:dyDescent="0.35">
      <c r="B45" s="120"/>
      <c r="C45" s="121"/>
      <c r="D45" s="121"/>
      <c r="E45" s="13"/>
      <c r="F45" s="14"/>
      <c r="G45" s="39"/>
      <c r="H45" s="34"/>
    </row>
    <row r="46" spans="1:10" x14ac:dyDescent="0.35">
      <c r="B46" s="122"/>
      <c r="C46" s="123"/>
      <c r="D46" s="123"/>
      <c r="E46" s="15"/>
      <c r="F46" s="14"/>
      <c r="G46" s="40"/>
      <c r="H46" s="34"/>
    </row>
    <row r="47" spans="1:10" x14ac:dyDescent="0.35">
      <c r="B47" s="122"/>
      <c r="C47" s="123"/>
      <c r="D47" s="123"/>
      <c r="E47" s="15"/>
      <c r="F47" s="14"/>
      <c r="G47" s="40"/>
      <c r="H47" s="34"/>
    </row>
    <row r="48" spans="1:10" ht="18.75" thickBot="1" x14ac:dyDescent="0.4">
      <c r="B48" s="124"/>
      <c r="C48" s="125"/>
      <c r="D48" s="125"/>
      <c r="E48" s="16"/>
      <c r="F48" s="14"/>
      <c r="G48" s="41"/>
      <c r="H48" s="34"/>
    </row>
    <row r="49" spans="2:10" ht="47.25" customHeight="1" thickBot="1" x14ac:dyDescent="0.3">
      <c r="B49" s="106" t="s">
        <v>29</v>
      </c>
      <c r="C49" s="107"/>
      <c r="D49" s="107"/>
      <c r="E49" s="27">
        <f>SUM(E17,E24,E31,E37,E41)</f>
        <v>0</v>
      </c>
      <c r="F49" s="28">
        <f>+IF(E49=0,0%,E49/$D$12)</f>
        <v>0</v>
      </c>
      <c r="G49" s="29">
        <f>SUM(G17,G24,G31,G37,G41,G44)</f>
        <v>0</v>
      </c>
      <c r="H49" s="30">
        <f>+IF(G49=0,0%,G49/D12)</f>
        <v>0</v>
      </c>
      <c r="J49" s="73" t="str">
        <f>IF(E49&lt;=45000,"","O apoio financeiro do Instituto Mosaic não poderá ultrapassar R$45.000,00")</f>
        <v/>
      </c>
    </row>
    <row r="50" spans="2:10" ht="18.75" thickBot="1" x14ac:dyDescent="0.4"/>
    <row r="51" spans="2:10" ht="39" customHeight="1" x14ac:dyDescent="0.35">
      <c r="B51" s="132" t="s">
        <v>69</v>
      </c>
      <c r="C51" s="133"/>
      <c r="D51" s="133"/>
      <c r="E51" s="133"/>
      <c r="F51" s="133"/>
      <c r="G51" s="133"/>
      <c r="H51" s="134"/>
    </row>
    <row r="52" spans="2:10" ht="18.75" thickBot="1" x14ac:dyDescent="0.4">
      <c r="B52" s="135"/>
      <c r="C52" s="136"/>
      <c r="D52" s="136"/>
      <c r="E52" s="136"/>
      <c r="F52" s="136"/>
      <c r="G52" s="136"/>
      <c r="H52" s="137"/>
    </row>
  </sheetData>
  <sheetProtection algorithmName="SHA-512" hashValue="7/MVW1f5WL+DhzNSi/gIjuB/stC530hnrPVHR6QzucLy7FgGvdY8WjbvS/vp7dMmIFZL70H+dF0xDyZ2hifCFw==" saltValue="IjJ07tfBjVucOhyAKdzpPA==" spinCount="100000" sheet="1" objects="1" scenarios="1"/>
  <mergeCells count="46">
    <mergeCell ref="B51:H52"/>
    <mergeCell ref="E15:F15"/>
    <mergeCell ref="G15:H15"/>
    <mergeCell ref="B6:H6"/>
    <mergeCell ref="B22:D22"/>
    <mergeCell ref="B23:D23"/>
    <mergeCell ref="B17:D17"/>
    <mergeCell ref="B18:D18"/>
    <mergeCell ref="B19:D19"/>
    <mergeCell ref="B20:D20"/>
    <mergeCell ref="B21:D21"/>
    <mergeCell ref="B27:D27"/>
    <mergeCell ref="B24:D24"/>
    <mergeCell ref="B25:D25"/>
    <mergeCell ref="B26:D26"/>
    <mergeCell ref="B28:D28"/>
    <mergeCell ref="B29:D29"/>
    <mergeCell ref="B30:D30"/>
    <mergeCell ref="B31:D31"/>
    <mergeCell ref="B32:D32"/>
    <mergeCell ref="B33:D33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5:H5"/>
    <mergeCell ref="B14:H14"/>
    <mergeCell ref="B49:D49"/>
    <mergeCell ref="B8:C8"/>
    <mergeCell ref="D8:H8"/>
    <mergeCell ref="B10:C10"/>
    <mergeCell ref="D10:H10"/>
    <mergeCell ref="B12:C12"/>
    <mergeCell ref="D12:H12"/>
    <mergeCell ref="B15:D16"/>
    <mergeCell ref="B44:D44"/>
    <mergeCell ref="B45:D45"/>
    <mergeCell ref="B46:D46"/>
    <mergeCell ref="B47:D47"/>
    <mergeCell ref="B48:D48"/>
    <mergeCell ref="B39:D39"/>
  </mergeCells>
  <dataValidations xWindow="660" yWindow="581" count="3">
    <dataValidation type="decimal" allowBlank="1" showInputMessage="1" showErrorMessage="1" promptTitle="Inserir apenas números" prompt="Inserir apenas números" sqref="E42:E43 E25:E30 G42:G43 G25:G30 E32:E36 G32:G36 E38:E40 G38:G40 G45:G48" xr:uid="{6D19F113-D7EF-40C8-B82B-502254CD6623}">
      <formula1>0</formula1>
      <formula2>1000000000</formula2>
    </dataValidation>
    <dataValidation type="decimal" allowBlank="1" showInputMessage="1" showErrorMessage="1" promptTitle="Insira apenas números" prompt="Insira números" sqref="E18:E23" xr:uid="{57F7DE4A-E8F2-4C7E-896D-F77B4A792063}">
      <formula1>0</formula1>
      <formula2>1000000000</formula2>
    </dataValidation>
    <dataValidation type="decimal" allowBlank="1" showInputMessage="1" showErrorMessage="1" promptTitle="Inserir apenas números" prompt="Inserir apenas números" sqref="G18:G23" xr:uid="{6CAFE99F-89BD-4ECF-B79B-1D4A48D13E54}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"/>
  <dimension ref="A1:R37"/>
  <sheetViews>
    <sheetView showGridLines="0" topLeftCell="A4" zoomScaleNormal="100" workbookViewId="0">
      <selection activeCell="B11" sqref="B11:B16"/>
    </sheetView>
  </sheetViews>
  <sheetFormatPr defaultRowHeight="18" x14ac:dyDescent="0.35"/>
  <cols>
    <col min="1" max="1" width="3.7109375" style="50" customWidth="1"/>
    <col min="2" max="2" width="16.7109375" style="50" customWidth="1"/>
    <col min="3" max="3" width="18.85546875" style="50" customWidth="1"/>
    <col min="4" max="4" width="36.7109375" style="79" customWidth="1"/>
    <col min="5" max="5" width="6.85546875" style="50" customWidth="1"/>
    <col min="6" max="6" width="7.42578125" style="50" customWidth="1"/>
    <col min="7" max="8" width="6.140625" style="50" customWidth="1"/>
    <col min="9" max="9" width="7" style="50" customWidth="1"/>
    <col min="10" max="10" width="6.85546875" style="50" customWidth="1"/>
    <col min="11" max="12" width="6.28515625" style="50" customWidth="1"/>
    <col min="13" max="13" width="7" style="50" customWidth="1"/>
    <col min="14" max="15" width="7.5703125" style="50" customWidth="1"/>
    <col min="16" max="16" width="7.42578125" style="50" bestFit="1" customWidth="1"/>
    <col min="18" max="18" width="18.140625" customWidth="1"/>
  </cols>
  <sheetData>
    <row r="1" spans="1:18" x14ac:dyDescent="0.35">
      <c r="A1" s="49"/>
      <c r="B1" s="49"/>
      <c r="C1" s="49"/>
      <c r="D1" s="75"/>
      <c r="E1" s="49"/>
      <c r="F1" s="49"/>
      <c r="G1" s="49"/>
      <c r="H1" s="49"/>
      <c r="J1" s="49"/>
      <c r="K1" s="49"/>
      <c r="L1" s="49"/>
      <c r="M1" s="49"/>
      <c r="N1" s="49"/>
      <c r="O1" s="51" t="s">
        <v>52</v>
      </c>
      <c r="P1" s="49"/>
    </row>
    <row r="2" spans="1:18" x14ac:dyDescent="0.25">
      <c r="A2" s="49"/>
      <c r="B2" s="49"/>
      <c r="C2" s="49"/>
      <c r="D2" s="75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x14ac:dyDescent="0.25">
      <c r="A3" s="49"/>
      <c r="B3" s="49"/>
      <c r="C3" s="49"/>
      <c r="D3" s="75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8" x14ac:dyDescent="0.25">
      <c r="A4" s="49"/>
      <c r="B4" s="49"/>
      <c r="C4" s="49"/>
      <c r="D4" s="75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8" x14ac:dyDescent="0.25">
      <c r="A5" s="49"/>
      <c r="B5" s="141" t="s">
        <v>59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8" x14ac:dyDescent="0.25">
      <c r="A6" s="49"/>
      <c r="B6" s="140" t="s">
        <v>31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8" x14ac:dyDescent="0.25">
      <c r="A7" s="49"/>
      <c r="B7" s="48"/>
      <c r="C7" s="48"/>
      <c r="D7" s="7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8" ht="81.75" customHeight="1" thickBot="1" x14ac:dyDescent="0.3">
      <c r="A8" s="49"/>
      <c r="B8" s="142" t="s">
        <v>67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1:18" ht="33" customHeight="1" thickBot="1" x14ac:dyDescent="0.3">
      <c r="A9" s="49"/>
      <c r="B9" s="156" t="s">
        <v>39</v>
      </c>
      <c r="C9" s="157"/>
      <c r="D9" s="74" t="s">
        <v>34</v>
      </c>
      <c r="E9" s="162" t="s">
        <v>35</v>
      </c>
      <c r="F9" s="162"/>
      <c r="G9" s="162"/>
      <c r="H9" s="162"/>
      <c r="I9" s="162"/>
      <c r="J9" s="162"/>
      <c r="K9" s="162"/>
      <c r="L9" s="163"/>
      <c r="M9" s="163"/>
      <c r="N9" s="163"/>
      <c r="O9" s="163"/>
      <c r="P9" s="164"/>
    </row>
    <row r="10" spans="1:18" ht="36.75" thickBot="1" x14ac:dyDescent="0.3">
      <c r="A10" s="49"/>
      <c r="B10" s="57" t="s">
        <v>36</v>
      </c>
      <c r="C10" s="58" t="s">
        <v>32</v>
      </c>
      <c r="D10" s="58" t="s">
        <v>40</v>
      </c>
      <c r="E10" s="66" t="s">
        <v>44</v>
      </c>
      <c r="F10" s="66" t="s">
        <v>45</v>
      </c>
      <c r="G10" s="66" t="s">
        <v>46</v>
      </c>
      <c r="H10" s="66" t="s">
        <v>47</v>
      </c>
      <c r="I10" s="66" t="s">
        <v>48</v>
      </c>
      <c r="J10" s="66" t="s">
        <v>49</v>
      </c>
      <c r="K10" s="66" t="s">
        <v>50</v>
      </c>
      <c r="L10" s="66" t="s">
        <v>51</v>
      </c>
      <c r="M10" s="66" t="s">
        <v>54</v>
      </c>
      <c r="N10" s="66" t="s">
        <v>55</v>
      </c>
      <c r="O10" s="66" t="s">
        <v>56</v>
      </c>
      <c r="P10" s="67" t="s">
        <v>57</v>
      </c>
      <c r="R10" s="5"/>
    </row>
    <row r="11" spans="1:18" ht="15" customHeight="1" x14ac:dyDescent="0.25">
      <c r="A11" s="49"/>
      <c r="B11" s="159">
        <f>+ORÇAMENTO!E49*0.3</f>
        <v>0</v>
      </c>
      <c r="C11" s="158" t="s">
        <v>33</v>
      </c>
      <c r="D11" s="52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2"/>
      <c r="R11" s="5"/>
    </row>
    <row r="12" spans="1:18" x14ac:dyDescent="0.25">
      <c r="A12" s="49"/>
      <c r="B12" s="160"/>
      <c r="C12" s="158"/>
      <c r="D12" s="53"/>
      <c r="E12" s="63"/>
      <c r="F12" s="63"/>
      <c r="G12" s="63"/>
      <c r="H12" s="63"/>
      <c r="I12" s="63"/>
      <c r="J12" s="63"/>
      <c r="K12" s="63"/>
      <c r="L12" s="64"/>
      <c r="M12" s="64"/>
      <c r="N12" s="64"/>
      <c r="O12" s="64"/>
      <c r="P12" s="65"/>
      <c r="R12" s="5"/>
    </row>
    <row r="13" spans="1:18" x14ac:dyDescent="0.25">
      <c r="A13" s="49"/>
      <c r="B13" s="160"/>
      <c r="C13" s="158"/>
      <c r="D13" s="53"/>
      <c r="E13" s="63"/>
      <c r="F13" s="63"/>
      <c r="G13" s="63"/>
      <c r="H13" s="63"/>
      <c r="I13" s="63"/>
      <c r="J13" s="63"/>
      <c r="K13" s="63"/>
      <c r="L13" s="64"/>
      <c r="M13" s="64"/>
      <c r="N13" s="64"/>
      <c r="O13" s="64"/>
      <c r="P13" s="65"/>
      <c r="R13" s="5"/>
    </row>
    <row r="14" spans="1:18" x14ac:dyDescent="0.25">
      <c r="A14" s="49"/>
      <c r="B14" s="160"/>
      <c r="C14" s="158"/>
      <c r="D14" s="53"/>
      <c r="E14" s="63"/>
      <c r="F14" s="63"/>
      <c r="G14" s="63"/>
      <c r="H14" s="63"/>
      <c r="I14" s="63"/>
      <c r="J14" s="63"/>
      <c r="K14" s="63"/>
      <c r="L14" s="64"/>
      <c r="M14" s="64"/>
      <c r="N14" s="64"/>
      <c r="O14" s="64"/>
      <c r="P14" s="65"/>
      <c r="R14" s="5"/>
    </row>
    <row r="15" spans="1:18" x14ac:dyDescent="0.25">
      <c r="A15" s="49"/>
      <c r="B15" s="160"/>
      <c r="C15" s="158"/>
      <c r="D15" s="53"/>
      <c r="E15" s="63"/>
      <c r="F15" s="63"/>
      <c r="G15" s="63"/>
      <c r="H15" s="63"/>
      <c r="I15" s="63"/>
      <c r="J15" s="63"/>
      <c r="K15" s="63"/>
      <c r="L15" s="64"/>
      <c r="M15" s="64"/>
      <c r="N15" s="64"/>
      <c r="O15" s="64"/>
      <c r="P15" s="65"/>
      <c r="R15" s="5"/>
    </row>
    <row r="16" spans="1:18" ht="18.75" thickBot="1" x14ac:dyDescent="0.3">
      <c r="A16" s="49"/>
      <c r="B16" s="161"/>
      <c r="C16" s="158"/>
      <c r="D16" s="54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5"/>
      <c r="R16" s="5"/>
    </row>
    <row r="17" spans="1:18" ht="36.75" thickBot="1" x14ac:dyDescent="0.3">
      <c r="A17" s="49"/>
      <c r="B17" s="57" t="s">
        <v>37</v>
      </c>
      <c r="C17" s="59" t="s">
        <v>32</v>
      </c>
      <c r="D17" s="58" t="s">
        <v>41</v>
      </c>
      <c r="E17" s="66" t="s">
        <v>44</v>
      </c>
      <c r="F17" s="66" t="s">
        <v>45</v>
      </c>
      <c r="G17" s="66" t="s">
        <v>46</v>
      </c>
      <c r="H17" s="66" t="s">
        <v>47</v>
      </c>
      <c r="I17" s="66" t="s">
        <v>48</v>
      </c>
      <c r="J17" s="66" t="s">
        <v>49</v>
      </c>
      <c r="K17" s="66" t="s">
        <v>50</v>
      </c>
      <c r="L17" s="66" t="s">
        <v>51</v>
      </c>
      <c r="M17" s="66" t="s">
        <v>54</v>
      </c>
      <c r="N17" s="66" t="s">
        <v>55</v>
      </c>
      <c r="O17" s="66" t="s">
        <v>56</v>
      </c>
      <c r="P17" s="67" t="s">
        <v>57</v>
      </c>
    </row>
    <row r="18" spans="1:18" x14ac:dyDescent="0.25">
      <c r="A18" s="49"/>
      <c r="B18" s="153"/>
      <c r="C18" s="145"/>
      <c r="D18" s="5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5"/>
    </row>
    <row r="19" spans="1:18" x14ac:dyDescent="0.25">
      <c r="A19" s="49"/>
      <c r="B19" s="154"/>
      <c r="C19" s="146"/>
      <c r="D19" s="5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5"/>
    </row>
    <row r="20" spans="1:18" x14ac:dyDescent="0.25">
      <c r="A20" s="49"/>
      <c r="B20" s="154"/>
      <c r="C20" s="146"/>
      <c r="D20" s="5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5"/>
    </row>
    <row r="21" spans="1:18" x14ac:dyDescent="0.25">
      <c r="A21" s="49"/>
      <c r="B21" s="154"/>
      <c r="C21" s="146"/>
      <c r="D21" s="5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5"/>
    </row>
    <row r="22" spans="1:18" x14ac:dyDescent="0.25">
      <c r="A22" s="49"/>
      <c r="B22" s="154"/>
      <c r="C22" s="146"/>
      <c r="D22" s="5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5"/>
    </row>
    <row r="23" spans="1:18" ht="18.75" thickBot="1" x14ac:dyDescent="0.3">
      <c r="A23" s="49"/>
      <c r="B23" s="155"/>
      <c r="C23" s="147"/>
      <c r="D23" s="54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5"/>
    </row>
    <row r="24" spans="1:18" ht="36.75" thickBot="1" x14ac:dyDescent="0.3">
      <c r="A24" s="49"/>
      <c r="B24" s="55" t="s">
        <v>38</v>
      </c>
      <c r="C24" s="56" t="s">
        <v>32</v>
      </c>
      <c r="D24" s="77" t="s">
        <v>42</v>
      </c>
      <c r="E24" s="68" t="s">
        <v>44</v>
      </c>
      <c r="F24" s="68" t="s">
        <v>45</v>
      </c>
      <c r="G24" s="68" t="s">
        <v>46</v>
      </c>
      <c r="H24" s="68" t="s">
        <v>47</v>
      </c>
      <c r="I24" s="68" t="s">
        <v>48</v>
      </c>
      <c r="J24" s="68" t="s">
        <v>49</v>
      </c>
      <c r="K24" s="68" t="s">
        <v>50</v>
      </c>
      <c r="L24" s="68" t="s">
        <v>51</v>
      </c>
      <c r="M24" s="68" t="s">
        <v>54</v>
      </c>
      <c r="N24" s="68" t="s">
        <v>55</v>
      </c>
      <c r="O24" s="68" t="s">
        <v>56</v>
      </c>
      <c r="P24" s="69" t="s">
        <v>57</v>
      </c>
    </row>
    <row r="25" spans="1:18" x14ac:dyDescent="0.25">
      <c r="A25" s="49"/>
      <c r="B25" s="143"/>
      <c r="C25" s="144"/>
      <c r="D25" s="5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5"/>
    </row>
    <row r="26" spans="1:18" x14ac:dyDescent="0.25">
      <c r="A26" s="49"/>
      <c r="B26" s="143"/>
      <c r="C26" s="144"/>
      <c r="D26" s="5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5"/>
    </row>
    <row r="27" spans="1:18" x14ac:dyDescent="0.25">
      <c r="A27" s="49"/>
      <c r="B27" s="143"/>
      <c r="C27" s="144"/>
      <c r="D27" s="5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5"/>
    </row>
    <row r="28" spans="1:18" x14ac:dyDescent="0.25">
      <c r="A28" s="49"/>
      <c r="B28" s="143"/>
      <c r="C28" s="144"/>
      <c r="D28" s="5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5"/>
    </row>
    <row r="29" spans="1:18" ht="18.75" thickBot="1" x14ac:dyDescent="0.3">
      <c r="A29" s="49"/>
      <c r="B29" s="143"/>
      <c r="C29" s="144"/>
      <c r="D29" s="54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5"/>
    </row>
    <row r="30" spans="1:18" ht="36.75" thickBot="1" x14ac:dyDescent="0.3">
      <c r="A30" s="49"/>
      <c r="B30" s="55" t="s">
        <v>58</v>
      </c>
      <c r="C30" s="56" t="s">
        <v>32</v>
      </c>
      <c r="D30" s="77" t="s">
        <v>42</v>
      </c>
      <c r="E30" s="68" t="s">
        <v>44</v>
      </c>
      <c r="F30" s="68" t="s">
        <v>45</v>
      </c>
      <c r="G30" s="68" t="s">
        <v>46</v>
      </c>
      <c r="H30" s="68" t="s">
        <v>47</v>
      </c>
      <c r="I30" s="68" t="s">
        <v>48</v>
      </c>
      <c r="J30" s="68" t="s">
        <v>49</v>
      </c>
      <c r="K30" s="68" t="s">
        <v>50</v>
      </c>
      <c r="L30" s="68" t="s">
        <v>51</v>
      </c>
      <c r="M30" s="68" t="s">
        <v>54</v>
      </c>
      <c r="N30" s="68" t="s">
        <v>55</v>
      </c>
      <c r="O30" s="68" t="s">
        <v>56</v>
      </c>
      <c r="P30" s="69" t="s">
        <v>57</v>
      </c>
      <c r="R30" s="5"/>
    </row>
    <row r="31" spans="1:18" x14ac:dyDescent="0.35">
      <c r="B31" s="149">
        <f>+ORÇAMENTO!E49*0.1</f>
        <v>0</v>
      </c>
      <c r="C31" s="145"/>
      <c r="D31" s="5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5"/>
      <c r="R31" s="5"/>
    </row>
    <row r="32" spans="1:18" x14ac:dyDescent="0.35">
      <c r="B32" s="150"/>
      <c r="C32" s="146"/>
      <c r="D32" s="5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5"/>
      <c r="R32" s="5"/>
    </row>
    <row r="33" spans="2:18" x14ac:dyDescent="0.35">
      <c r="B33" s="150"/>
      <c r="C33" s="146"/>
      <c r="D33" s="5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5"/>
      <c r="R33" s="5"/>
    </row>
    <row r="34" spans="2:18" x14ac:dyDescent="0.35">
      <c r="B34" s="150"/>
      <c r="C34" s="146"/>
      <c r="D34" s="5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5"/>
      <c r="R34" s="5"/>
    </row>
    <row r="35" spans="2:18" x14ac:dyDescent="0.35">
      <c r="B35" s="151"/>
      <c r="C35" s="147"/>
      <c r="D35" s="54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5"/>
      <c r="R35" s="5"/>
    </row>
    <row r="36" spans="2:18" ht="18.75" thickBot="1" x14ac:dyDescent="0.4">
      <c r="B36" s="152"/>
      <c r="C36" s="148"/>
      <c r="D36" s="78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R36" s="5"/>
    </row>
    <row r="37" spans="2:18" ht="18" customHeight="1" x14ac:dyDescent="0.35"/>
  </sheetData>
  <sheetProtection algorithmName="SHA-512" hashValue="ZK8mjaodnH8lGc76+BMD7XL+4wnwVXOh/4XV7+zVLQg9zg7XFtXg52VMl+g0hKbPr8KMleTTdpXT0kk6phOlzw==" saltValue="eas8/5vMSv9Wc1X8gofo8w==" spinCount="100000" sheet="1" insertRows="0"/>
  <mergeCells count="13">
    <mergeCell ref="B5:P5"/>
    <mergeCell ref="B8:P8"/>
    <mergeCell ref="B25:B29"/>
    <mergeCell ref="C25:C29"/>
    <mergeCell ref="C31:C36"/>
    <mergeCell ref="B31:B36"/>
    <mergeCell ref="B6:P6"/>
    <mergeCell ref="B18:B23"/>
    <mergeCell ref="C18:C23"/>
    <mergeCell ref="B9:C9"/>
    <mergeCell ref="C11:C16"/>
    <mergeCell ref="B11:B16"/>
    <mergeCell ref="E9:P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2" r:id="rId4" name="Check Box 20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19050</xdr:rowOff>
                  </from>
                  <to>
                    <xdr:col>4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5" name="Check Box 21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19050</xdr:rowOff>
                  </from>
                  <to>
                    <xdr:col>5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6" name="Check Box 22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19050</xdr:rowOff>
                  </from>
                  <to>
                    <xdr:col>6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7" name="Check Box 23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19050</xdr:rowOff>
                  </from>
                  <to>
                    <xdr:col>7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19050</xdr:rowOff>
                  </from>
                  <to>
                    <xdr:col>8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19050</xdr:rowOff>
                  </from>
                  <to>
                    <xdr:col>9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10</xdr:row>
                    <xdr:rowOff>19050</xdr:rowOff>
                  </from>
                  <to>
                    <xdr:col>10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10</xdr:row>
                    <xdr:rowOff>19050</xdr:rowOff>
                  </from>
                  <to>
                    <xdr:col>11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10</xdr:row>
                    <xdr:rowOff>19050</xdr:rowOff>
                  </from>
                  <to>
                    <xdr:col>12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3" name="Check Box 29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10</xdr:row>
                    <xdr:rowOff>19050</xdr:rowOff>
                  </from>
                  <to>
                    <xdr:col>13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4" name="Check Box 30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10</xdr:row>
                    <xdr:rowOff>19050</xdr:rowOff>
                  </from>
                  <to>
                    <xdr:col>14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5" name="Check Box 31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10</xdr:row>
                    <xdr:rowOff>19050</xdr:rowOff>
                  </from>
                  <to>
                    <xdr:col>15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6" name="Check Box 32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19050</xdr:rowOff>
                  </from>
                  <to>
                    <xdr:col>4</xdr:col>
                    <xdr:colOff>295275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7" name="Check Box 33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11</xdr:row>
                    <xdr:rowOff>19050</xdr:rowOff>
                  </from>
                  <to>
                    <xdr:col>5</xdr:col>
                    <xdr:colOff>295275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8" name="Check Box 34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11</xdr:row>
                    <xdr:rowOff>19050</xdr:rowOff>
                  </from>
                  <to>
                    <xdr:col>6</xdr:col>
                    <xdr:colOff>295275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9" name="Check Box 35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19050</xdr:rowOff>
                  </from>
                  <to>
                    <xdr:col>7</xdr:col>
                    <xdr:colOff>295275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0" name="Check Box 36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19050</xdr:rowOff>
                  </from>
                  <to>
                    <xdr:col>8</xdr:col>
                    <xdr:colOff>295275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1" name="Check Box 37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19050</xdr:rowOff>
                  </from>
                  <to>
                    <xdr:col>9</xdr:col>
                    <xdr:colOff>295275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2" name="Check Box 38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11</xdr:row>
                    <xdr:rowOff>19050</xdr:rowOff>
                  </from>
                  <to>
                    <xdr:col>10</xdr:col>
                    <xdr:colOff>295275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3" name="Check Box 39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11</xdr:row>
                    <xdr:rowOff>19050</xdr:rowOff>
                  </from>
                  <to>
                    <xdr:col>11</xdr:col>
                    <xdr:colOff>295275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4" name="Check Box 40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11</xdr:row>
                    <xdr:rowOff>19050</xdr:rowOff>
                  </from>
                  <to>
                    <xdr:col>12</xdr:col>
                    <xdr:colOff>295275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5" name="Check Box 41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11</xdr:row>
                    <xdr:rowOff>19050</xdr:rowOff>
                  </from>
                  <to>
                    <xdr:col>13</xdr:col>
                    <xdr:colOff>295275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6" name="Check Box 42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11</xdr:row>
                    <xdr:rowOff>19050</xdr:rowOff>
                  </from>
                  <to>
                    <xdr:col>14</xdr:col>
                    <xdr:colOff>295275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7" name="Check Box 43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11</xdr:row>
                    <xdr:rowOff>19050</xdr:rowOff>
                  </from>
                  <to>
                    <xdr:col>15</xdr:col>
                    <xdr:colOff>295275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8" name="Check Box 44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19050</xdr:rowOff>
                  </from>
                  <to>
                    <xdr:col>4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9" name="Check Box 45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19050</xdr:rowOff>
                  </from>
                  <to>
                    <xdr:col>5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0" name="Check Box 46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19050</xdr:rowOff>
                  </from>
                  <to>
                    <xdr:col>6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1" name="Check Box 47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19050</xdr:rowOff>
                  </from>
                  <to>
                    <xdr:col>7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2" name="Check Box 48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19050</xdr:rowOff>
                  </from>
                  <to>
                    <xdr:col>8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3" name="Check Box 49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19050</xdr:rowOff>
                  </from>
                  <to>
                    <xdr:col>9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4" name="Check Box 50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12</xdr:row>
                    <xdr:rowOff>19050</xdr:rowOff>
                  </from>
                  <to>
                    <xdr:col>10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5" name="Check Box 51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12</xdr:row>
                    <xdr:rowOff>19050</xdr:rowOff>
                  </from>
                  <to>
                    <xdr:col>11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6" name="Check Box 52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12</xdr:row>
                    <xdr:rowOff>19050</xdr:rowOff>
                  </from>
                  <to>
                    <xdr:col>12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7" name="Check Box 53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12</xdr:row>
                    <xdr:rowOff>19050</xdr:rowOff>
                  </from>
                  <to>
                    <xdr:col>13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8" name="Check Box 54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19050</xdr:rowOff>
                  </from>
                  <to>
                    <xdr:col>14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9" name="Check Box 55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12</xdr:row>
                    <xdr:rowOff>19050</xdr:rowOff>
                  </from>
                  <to>
                    <xdr:col>15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0" name="Check Box 56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13</xdr:row>
                    <xdr:rowOff>19050</xdr:rowOff>
                  </from>
                  <to>
                    <xdr:col>15</xdr:col>
                    <xdr:colOff>295275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1" name="Check Box 57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19050</xdr:rowOff>
                  </from>
                  <to>
                    <xdr:col>4</xdr:col>
                    <xdr:colOff>295275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2" name="Check Box 58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19050</xdr:rowOff>
                  </from>
                  <to>
                    <xdr:col>5</xdr:col>
                    <xdr:colOff>295275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3" name="Check Box 59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19050</xdr:rowOff>
                  </from>
                  <to>
                    <xdr:col>6</xdr:col>
                    <xdr:colOff>295275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4" name="Check Box 60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19050</xdr:rowOff>
                  </from>
                  <to>
                    <xdr:col>7</xdr:col>
                    <xdr:colOff>295275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45" name="Check Box 61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19050</xdr:rowOff>
                  </from>
                  <to>
                    <xdr:col>8</xdr:col>
                    <xdr:colOff>295275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46" name="Check Box 62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19050</xdr:rowOff>
                  </from>
                  <to>
                    <xdr:col>9</xdr:col>
                    <xdr:colOff>295275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7" name="Check Box 63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13</xdr:row>
                    <xdr:rowOff>19050</xdr:rowOff>
                  </from>
                  <to>
                    <xdr:col>10</xdr:col>
                    <xdr:colOff>295275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8" name="Check Box 64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13</xdr:row>
                    <xdr:rowOff>19050</xdr:rowOff>
                  </from>
                  <to>
                    <xdr:col>11</xdr:col>
                    <xdr:colOff>295275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9" name="Check Box 65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13</xdr:row>
                    <xdr:rowOff>19050</xdr:rowOff>
                  </from>
                  <to>
                    <xdr:col>12</xdr:col>
                    <xdr:colOff>295275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0" name="Check Box 66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13</xdr:row>
                    <xdr:rowOff>19050</xdr:rowOff>
                  </from>
                  <to>
                    <xdr:col>13</xdr:col>
                    <xdr:colOff>295275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1" name="Check Box 67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13</xdr:row>
                    <xdr:rowOff>19050</xdr:rowOff>
                  </from>
                  <to>
                    <xdr:col>14</xdr:col>
                    <xdr:colOff>295275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2" name="Check Box 68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14</xdr:row>
                    <xdr:rowOff>19050</xdr:rowOff>
                  </from>
                  <to>
                    <xdr:col>15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3" name="Check Box 69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14</xdr:row>
                    <xdr:rowOff>19050</xdr:rowOff>
                  </from>
                  <to>
                    <xdr:col>14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4" name="Check Box 70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14</xdr:row>
                    <xdr:rowOff>19050</xdr:rowOff>
                  </from>
                  <to>
                    <xdr:col>13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55" name="Check Box 71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14</xdr:row>
                    <xdr:rowOff>19050</xdr:rowOff>
                  </from>
                  <to>
                    <xdr:col>12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56" name="Check Box 72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14</xdr:row>
                    <xdr:rowOff>19050</xdr:rowOff>
                  </from>
                  <to>
                    <xdr:col>11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57" name="Check Box 73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19050</xdr:rowOff>
                  </from>
                  <to>
                    <xdr:col>10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58" name="Check Box 74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19050</xdr:rowOff>
                  </from>
                  <to>
                    <xdr:col>10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59" name="Check Box 75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19050</xdr:rowOff>
                  </from>
                  <to>
                    <xdr:col>9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0" name="Check Box 76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19050</xdr:rowOff>
                  </from>
                  <to>
                    <xdr:col>8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1" name="Check Box 77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19050</xdr:rowOff>
                  </from>
                  <to>
                    <xdr:col>8</xdr:col>
                    <xdr:colOff>295275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2" name="Check Box 78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19050</xdr:rowOff>
                  </from>
                  <to>
                    <xdr:col>4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3" name="Check Box 79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19050</xdr:rowOff>
                  </from>
                  <to>
                    <xdr:col>4</xdr:col>
                    <xdr:colOff>295275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4" name="Check Box 80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19050</xdr:rowOff>
                  </from>
                  <to>
                    <xdr:col>5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65" name="Check Box 81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15</xdr:row>
                    <xdr:rowOff>19050</xdr:rowOff>
                  </from>
                  <to>
                    <xdr:col>5</xdr:col>
                    <xdr:colOff>295275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66" name="Check Box 82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14</xdr:row>
                    <xdr:rowOff>19050</xdr:rowOff>
                  </from>
                  <to>
                    <xdr:col>6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67" name="Check Box 8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15</xdr:row>
                    <xdr:rowOff>19050</xdr:rowOff>
                  </from>
                  <to>
                    <xdr:col>6</xdr:col>
                    <xdr:colOff>295275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68" name="Check Box 84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19050</xdr:rowOff>
                  </from>
                  <to>
                    <xdr:col>7</xdr:col>
                    <xdr:colOff>295275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69" name="Check Box 85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19050</xdr:rowOff>
                  </from>
                  <to>
                    <xdr:col>7</xdr:col>
                    <xdr:colOff>295275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0" name="Check Box 86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19050</xdr:rowOff>
                  </from>
                  <to>
                    <xdr:col>9</xdr:col>
                    <xdr:colOff>295275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1" name="Check Box 87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15</xdr:row>
                    <xdr:rowOff>19050</xdr:rowOff>
                  </from>
                  <to>
                    <xdr:col>10</xdr:col>
                    <xdr:colOff>295275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72" name="Check Box 88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15</xdr:row>
                    <xdr:rowOff>19050</xdr:rowOff>
                  </from>
                  <to>
                    <xdr:col>11</xdr:col>
                    <xdr:colOff>295275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73" name="Check Box 89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15</xdr:row>
                    <xdr:rowOff>19050</xdr:rowOff>
                  </from>
                  <to>
                    <xdr:col>12</xdr:col>
                    <xdr:colOff>295275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4" name="Check Box 90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15</xdr:row>
                    <xdr:rowOff>19050</xdr:rowOff>
                  </from>
                  <to>
                    <xdr:col>13</xdr:col>
                    <xdr:colOff>295275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75" name="Check Box 91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15</xdr:row>
                    <xdr:rowOff>19050</xdr:rowOff>
                  </from>
                  <to>
                    <xdr:col>14</xdr:col>
                    <xdr:colOff>295275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76" name="Check Box 92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15</xdr:row>
                    <xdr:rowOff>19050</xdr:rowOff>
                  </from>
                  <to>
                    <xdr:col>15</xdr:col>
                    <xdr:colOff>295275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77" name="Check Box 93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19050</xdr:rowOff>
                  </from>
                  <to>
                    <xdr:col>4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78" name="Check Box 94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19050</xdr:rowOff>
                  </from>
                  <to>
                    <xdr:col>5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79" name="Check Box 9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19050</xdr:rowOff>
                  </from>
                  <to>
                    <xdr:col>6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80" name="Check Box 96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19050</xdr:rowOff>
                  </from>
                  <to>
                    <xdr:col>7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1" name="Check Box 97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17</xdr:row>
                    <xdr:rowOff>19050</xdr:rowOff>
                  </from>
                  <to>
                    <xdr:col>8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82" name="Check Box 98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19050</xdr:rowOff>
                  </from>
                  <to>
                    <xdr:col>9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83" name="Check Box 99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19050</xdr:rowOff>
                  </from>
                  <to>
                    <xdr:col>10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84" name="Check Box 100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17</xdr:row>
                    <xdr:rowOff>19050</xdr:rowOff>
                  </from>
                  <to>
                    <xdr:col>11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85" name="Check Box 101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17</xdr:row>
                    <xdr:rowOff>19050</xdr:rowOff>
                  </from>
                  <to>
                    <xdr:col>12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86" name="Check Box 102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17</xdr:row>
                    <xdr:rowOff>19050</xdr:rowOff>
                  </from>
                  <to>
                    <xdr:col>13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87" name="Check Box 103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17</xdr:row>
                    <xdr:rowOff>19050</xdr:rowOff>
                  </from>
                  <to>
                    <xdr:col>14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88" name="Check Box 104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17</xdr:row>
                    <xdr:rowOff>19050</xdr:rowOff>
                  </from>
                  <to>
                    <xdr:col>15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89" name="Check Box 105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19050</xdr:rowOff>
                  </from>
                  <to>
                    <xdr:col>4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90" name="Check Box 106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19050</xdr:rowOff>
                  </from>
                  <to>
                    <xdr:col>5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91" name="Check Box 107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18</xdr:row>
                    <xdr:rowOff>19050</xdr:rowOff>
                  </from>
                  <to>
                    <xdr:col>6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92" name="Check Box 108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19050</xdr:rowOff>
                  </from>
                  <to>
                    <xdr:col>7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93" name="Check Box 109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19050</xdr:rowOff>
                  </from>
                  <to>
                    <xdr:col>8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94" name="Check Box 110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19050</xdr:rowOff>
                  </from>
                  <to>
                    <xdr:col>9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95" name="Check Box 111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18</xdr:row>
                    <xdr:rowOff>19050</xdr:rowOff>
                  </from>
                  <to>
                    <xdr:col>10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96" name="Check Box 112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18</xdr:row>
                    <xdr:rowOff>19050</xdr:rowOff>
                  </from>
                  <to>
                    <xdr:col>11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97" name="Check Box 113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18</xdr:row>
                    <xdr:rowOff>19050</xdr:rowOff>
                  </from>
                  <to>
                    <xdr:col>12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98" name="Check Box 114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18</xdr:row>
                    <xdr:rowOff>19050</xdr:rowOff>
                  </from>
                  <to>
                    <xdr:col>13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99" name="Check Box 115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18</xdr:row>
                    <xdr:rowOff>19050</xdr:rowOff>
                  </from>
                  <to>
                    <xdr:col>14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00" name="Check Box 116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18</xdr:row>
                    <xdr:rowOff>19050</xdr:rowOff>
                  </from>
                  <to>
                    <xdr:col>15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01" name="Check Box 117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19050</xdr:rowOff>
                  </from>
                  <to>
                    <xdr:col>4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02" name="Check Box 118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19050</xdr:rowOff>
                  </from>
                  <to>
                    <xdr:col>5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03" name="Check Box 119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19050</xdr:rowOff>
                  </from>
                  <to>
                    <xdr:col>6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04" name="Check Box 120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19050</xdr:rowOff>
                  </from>
                  <to>
                    <xdr:col>7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05" name="Check Box 121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19050</xdr:rowOff>
                  </from>
                  <to>
                    <xdr:col>8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06" name="Check Box 122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19050</xdr:rowOff>
                  </from>
                  <to>
                    <xdr:col>9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07" name="Check Box 123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19</xdr:row>
                    <xdr:rowOff>19050</xdr:rowOff>
                  </from>
                  <to>
                    <xdr:col>10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08" name="Check Box 124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19</xdr:row>
                    <xdr:rowOff>19050</xdr:rowOff>
                  </from>
                  <to>
                    <xdr:col>11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09" name="Check Box 125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19</xdr:row>
                    <xdr:rowOff>19050</xdr:rowOff>
                  </from>
                  <to>
                    <xdr:col>12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10" name="Check Box 126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19</xdr:row>
                    <xdr:rowOff>19050</xdr:rowOff>
                  </from>
                  <to>
                    <xdr:col>13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11" name="Check Box 127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19</xdr:row>
                    <xdr:rowOff>19050</xdr:rowOff>
                  </from>
                  <to>
                    <xdr:col>14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12" name="Check Box 128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19</xdr:row>
                    <xdr:rowOff>19050</xdr:rowOff>
                  </from>
                  <to>
                    <xdr:col>15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13" name="Check Box 129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19050</xdr:rowOff>
                  </from>
                  <to>
                    <xdr:col>4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14" name="Check Box 130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19050</xdr:rowOff>
                  </from>
                  <to>
                    <xdr:col>5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15" name="Check Box 13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20</xdr:row>
                    <xdr:rowOff>19050</xdr:rowOff>
                  </from>
                  <to>
                    <xdr:col>6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16" name="Check Box 132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19050</xdr:rowOff>
                  </from>
                  <to>
                    <xdr:col>7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17" name="Check Box 133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19050</xdr:rowOff>
                  </from>
                  <to>
                    <xdr:col>8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18" name="Check Box 134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19050</xdr:rowOff>
                  </from>
                  <to>
                    <xdr:col>9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19" name="Check Box 135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20</xdr:row>
                    <xdr:rowOff>19050</xdr:rowOff>
                  </from>
                  <to>
                    <xdr:col>10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20" name="Check Box 136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19050</xdr:rowOff>
                  </from>
                  <to>
                    <xdr:col>11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21" name="Check Box 137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20</xdr:row>
                    <xdr:rowOff>19050</xdr:rowOff>
                  </from>
                  <to>
                    <xdr:col>12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22" name="Check Box 138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20</xdr:row>
                    <xdr:rowOff>19050</xdr:rowOff>
                  </from>
                  <to>
                    <xdr:col>13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23" name="Check Box 139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20</xdr:row>
                    <xdr:rowOff>19050</xdr:rowOff>
                  </from>
                  <to>
                    <xdr:col>14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24" name="Check Box 140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20</xdr:row>
                    <xdr:rowOff>19050</xdr:rowOff>
                  </from>
                  <to>
                    <xdr:col>15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25" name="Check Box 141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19050</xdr:rowOff>
                  </from>
                  <to>
                    <xdr:col>4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26" name="Check Box 142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21</xdr:row>
                    <xdr:rowOff>19050</xdr:rowOff>
                  </from>
                  <to>
                    <xdr:col>5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27" name="Check Box 14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21</xdr:row>
                    <xdr:rowOff>19050</xdr:rowOff>
                  </from>
                  <to>
                    <xdr:col>6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28" name="Check Box 144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19050</xdr:rowOff>
                  </from>
                  <to>
                    <xdr:col>7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29" name="Check Box 145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19050</xdr:rowOff>
                  </from>
                  <to>
                    <xdr:col>8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30" name="Check Box 146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19050</xdr:rowOff>
                  </from>
                  <to>
                    <xdr:col>9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31" name="Check Box 147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21</xdr:row>
                    <xdr:rowOff>19050</xdr:rowOff>
                  </from>
                  <to>
                    <xdr:col>10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32" name="Check Box 148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21</xdr:row>
                    <xdr:rowOff>19050</xdr:rowOff>
                  </from>
                  <to>
                    <xdr:col>11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33" name="Check Box 149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21</xdr:row>
                    <xdr:rowOff>19050</xdr:rowOff>
                  </from>
                  <to>
                    <xdr:col>12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34" name="Check Box 150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21</xdr:row>
                    <xdr:rowOff>19050</xdr:rowOff>
                  </from>
                  <to>
                    <xdr:col>13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35" name="Check Box 151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21</xdr:row>
                    <xdr:rowOff>19050</xdr:rowOff>
                  </from>
                  <to>
                    <xdr:col>14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36" name="Check Box 152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21</xdr:row>
                    <xdr:rowOff>19050</xdr:rowOff>
                  </from>
                  <to>
                    <xdr:col>15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37" name="Check Box 153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19050</xdr:rowOff>
                  </from>
                  <to>
                    <xdr:col>4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38" name="Check Box 154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19050</xdr:rowOff>
                  </from>
                  <to>
                    <xdr:col>5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39" name="Check Box 15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22</xdr:row>
                    <xdr:rowOff>19050</xdr:rowOff>
                  </from>
                  <to>
                    <xdr:col>6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40" name="Check Box 156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19050</xdr:rowOff>
                  </from>
                  <to>
                    <xdr:col>7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41" name="Check Box 157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22</xdr:row>
                    <xdr:rowOff>19050</xdr:rowOff>
                  </from>
                  <to>
                    <xdr:col>8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42" name="Check Box 158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19050</xdr:rowOff>
                  </from>
                  <to>
                    <xdr:col>9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43" name="Check Box 159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22</xdr:row>
                    <xdr:rowOff>19050</xdr:rowOff>
                  </from>
                  <to>
                    <xdr:col>10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44" name="Check Box 160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22</xdr:row>
                    <xdr:rowOff>19050</xdr:rowOff>
                  </from>
                  <to>
                    <xdr:col>11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45" name="Check Box 161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22</xdr:row>
                    <xdr:rowOff>19050</xdr:rowOff>
                  </from>
                  <to>
                    <xdr:col>12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46" name="Check Box 162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22</xdr:row>
                    <xdr:rowOff>19050</xdr:rowOff>
                  </from>
                  <to>
                    <xdr:col>13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47" name="Check Box 163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22</xdr:row>
                    <xdr:rowOff>19050</xdr:rowOff>
                  </from>
                  <to>
                    <xdr:col>14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48" name="Check Box 164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22</xdr:row>
                    <xdr:rowOff>19050</xdr:rowOff>
                  </from>
                  <to>
                    <xdr:col>15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49" name="Check Box 165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19050</xdr:rowOff>
                  </from>
                  <to>
                    <xdr:col>4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50" name="Check Box 166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24</xdr:row>
                    <xdr:rowOff>19050</xdr:rowOff>
                  </from>
                  <to>
                    <xdr:col>5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51" name="Check Box 167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19050</xdr:rowOff>
                  </from>
                  <to>
                    <xdr:col>6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52" name="Check Box 168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19050</xdr:rowOff>
                  </from>
                  <to>
                    <xdr:col>7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53" name="Check Box 169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24</xdr:row>
                    <xdr:rowOff>19050</xdr:rowOff>
                  </from>
                  <to>
                    <xdr:col>8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54" name="Check Box 170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24</xdr:row>
                    <xdr:rowOff>19050</xdr:rowOff>
                  </from>
                  <to>
                    <xdr:col>9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55" name="Check Box 171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24</xdr:row>
                    <xdr:rowOff>19050</xdr:rowOff>
                  </from>
                  <to>
                    <xdr:col>10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56" name="Check Box 172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24</xdr:row>
                    <xdr:rowOff>19050</xdr:rowOff>
                  </from>
                  <to>
                    <xdr:col>11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57" name="Check Box 173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24</xdr:row>
                    <xdr:rowOff>19050</xdr:rowOff>
                  </from>
                  <to>
                    <xdr:col>12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58" name="Check Box 174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24</xdr:row>
                    <xdr:rowOff>19050</xdr:rowOff>
                  </from>
                  <to>
                    <xdr:col>13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59" name="Check Box 175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24</xdr:row>
                    <xdr:rowOff>19050</xdr:rowOff>
                  </from>
                  <to>
                    <xdr:col>14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60" name="Check Box 176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24</xdr:row>
                    <xdr:rowOff>19050</xdr:rowOff>
                  </from>
                  <to>
                    <xdr:col>15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61" name="Check Box 177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19050</xdr:rowOff>
                  </from>
                  <to>
                    <xdr:col>4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62" name="Check Box 178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19050</xdr:rowOff>
                  </from>
                  <to>
                    <xdr:col>5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63" name="Check Box 179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25</xdr:row>
                    <xdr:rowOff>19050</xdr:rowOff>
                  </from>
                  <to>
                    <xdr:col>6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64" name="Check Box 180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19050</xdr:rowOff>
                  </from>
                  <to>
                    <xdr:col>7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65" name="Check Box 181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25</xdr:row>
                    <xdr:rowOff>19050</xdr:rowOff>
                  </from>
                  <to>
                    <xdr:col>8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66" name="Check Box 182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25</xdr:row>
                    <xdr:rowOff>19050</xdr:rowOff>
                  </from>
                  <to>
                    <xdr:col>9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67" name="Check Box 183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19050</xdr:rowOff>
                  </from>
                  <to>
                    <xdr:col>10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68" name="Check Box 184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25</xdr:row>
                    <xdr:rowOff>19050</xdr:rowOff>
                  </from>
                  <to>
                    <xdr:col>11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69" name="Check Box 185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19050</xdr:rowOff>
                  </from>
                  <to>
                    <xdr:col>12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70" name="Check Box 186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25</xdr:row>
                    <xdr:rowOff>19050</xdr:rowOff>
                  </from>
                  <to>
                    <xdr:col>13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71" name="Check Box 187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19050</xdr:rowOff>
                  </from>
                  <to>
                    <xdr:col>14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72" name="Check Box 188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25</xdr:row>
                    <xdr:rowOff>19050</xdr:rowOff>
                  </from>
                  <to>
                    <xdr:col>15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73" name="Check Box 189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26</xdr:row>
                    <xdr:rowOff>19050</xdr:rowOff>
                  </from>
                  <to>
                    <xdr:col>4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74" name="Check Box 190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26</xdr:row>
                    <xdr:rowOff>19050</xdr:rowOff>
                  </from>
                  <to>
                    <xdr:col>5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75" name="Check Box 19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19050</xdr:rowOff>
                  </from>
                  <to>
                    <xdr:col>6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76" name="Check Box 192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19050</xdr:rowOff>
                  </from>
                  <to>
                    <xdr:col>7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77" name="Check Box 193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19050</xdr:rowOff>
                  </from>
                  <to>
                    <xdr:col>8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78" name="Check Box 194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19050</xdr:rowOff>
                  </from>
                  <to>
                    <xdr:col>9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79" name="Check Box 195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26</xdr:row>
                    <xdr:rowOff>19050</xdr:rowOff>
                  </from>
                  <to>
                    <xdr:col>10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80" name="Check Box 196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26</xdr:row>
                    <xdr:rowOff>19050</xdr:rowOff>
                  </from>
                  <to>
                    <xdr:col>11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81" name="Check Box 197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26</xdr:row>
                    <xdr:rowOff>19050</xdr:rowOff>
                  </from>
                  <to>
                    <xdr:col>12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82" name="Check Box 198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26</xdr:row>
                    <xdr:rowOff>19050</xdr:rowOff>
                  </from>
                  <to>
                    <xdr:col>13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83" name="Check Box 199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26</xdr:row>
                    <xdr:rowOff>19050</xdr:rowOff>
                  </from>
                  <to>
                    <xdr:col>14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84" name="Check Box 200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26</xdr:row>
                    <xdr:rowOff>19050</xdr:rowOff>
                  </from>
                  <to>
                    <xdr:col>15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85" name="Check Box 201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19050</xdr:rowOff>
                  </from>
                  <to>
                    <xdr:col>4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86" name="Check Box 202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19050</xdr:rowOff>
                  </from>
                  <to>
                    <xdr:col>5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87" name="Check Box 20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19050</xdr:rowOff>
                  </from>
                  <to>
                    <xdr:col>6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88" name="Check Box 204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19050</xdr:rowOff>
                  </from>
                  <to>
                    <xdr:col>7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89" name="Check Box 205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27</xdr:row>
                    <xdr:rowOff>19050</xdr:rowOff>
                  </from>
                  <to>
                    <xdr:col>8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90" name="Check Box 206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19050</xdr:rowOff>
                  </from>
                  <to>
                    <xdr:col>9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91" name="Check Box 207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27</xdr:row>
                    <xdr:rowOff>19050</xdr:rowOff>
                  </from>
                  <to>
                    <xdr:col>10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92" name="Check Box 208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27</xdr:row>
                    <xdr:rowOff>19050</xdr:rowOff>
                  </from>
                  <to>
                    <xdr:col>11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193" name="Check Box 209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27</xdr:row>
                    <xdr:rowOff>19050</xdr:rowOff>
                  </from>
                  <to>
                    <xdr:col>12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94" name="Check Box 210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27</xdr:row>
                    <xdr:rowOff>19050</xdr:rowOff>
                  </from>
                  <to>
                    <xdr:col>13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95" name="Check Box 211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27</xdr:row>
                    <xdr:rowOff>19050</xdr:rowOff>
                  </from>
                  <to>
                    <xdr:col>14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96" name="Check Box 212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27</xdr:row>
                    <xdr:rowOff>19050</xdr:rowOff>
                  </from>
                  <to>
                    <xdr:col>15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97" name="Check Box 213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28</xdr:row>
                    <xdr:rowOff>19050</xdr:rowOff>
                  </from>
                  <to>
                    <xdr:col>4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198" name="Check Box 214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28</xdr:row>
                    <xdr:rowOff>19050</xdr:rowOff>
                  </from>
                  <to>
                    <xdr:col>5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99" name="Check Box 21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19050</xdr:rowOff>
                  </from>
                  <to>
                    <xdr:col>6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00" name="Check Box 216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19050</xdr:rowOff>
                  </from>
                  <to>
                    <xdr:col>7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01" name="Check Box 217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19050</xdr:rowOff>
                  </from>
                  <to>
                    <xdr:col>8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02" name="Check Box 218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19050</xdr:rowOff>
                  </from>
                  <to>
                    <xdr:col>9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03" name="Check Box 219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28</xdr:row>
                    <xdr:rowOff>19050</xdr:rowOff>
                  </from>
                  <to>
                    <xdr:col>10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04" name="Check Box 220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28</xdr:row>
                    <xdr:rowOff>19050</xdr:rowOff>
                  </from>
                  <to>
                    <xdr:col>11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05" name="Check Box 221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28</xdr:row>
                    <xdr:rowOff>19050</xdr:rowOff>
                  </from>
                  <to>
                    <xdr:col>12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06" name="Check Box 222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28</xdr:row>
                    <xdr:rowOff>19050</xdr:rowOff>
                  </from>
                  <to>
                    <xdr:col>13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07" name="Check Box 223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28</xdr:row>
                    <xdr:rowOff>19050</xdr:rowOff>
                  </from>
                  <to>
                    <xdr:col>14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08" name="Check Box 224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28</xdr:row>
                    <xdr:rowOff>19050</xdr:rowOff>
                  </from>
                  <to>
                    <xdr:col>15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09" name="Check Box 225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30</xdr:row>
                    <xdr:rowOff>19050</xdr:rowOff>
                  </from>
                  <to>
                    <xdr:col>4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10" name="Check Box 226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19050</xdr:rowOff>
                  </from>
                  <to>
                    <xdr:col>5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11" name="Check Box 227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19050</xdr:rowOff>
                  </from>
                  <to>
                    <xdr:col>6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12" name="Check Box 228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19050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13" name="Check Box 229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19050</xdr:rowOff>
                  </from>
                  <to>
                    <xdr:col>8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14" name="Check Box 230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30</xdr:row>
                    <xdr:rowOff>19050</xdr:rowOff>
                  </from>
                  <to>
                    <xdr:col>9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15" name="Check Box 231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30</xdr:row>
                    <xdr:rowOff>19050</xdr:rowOff>
                  </from>
                  <to>
                    <xdr:col>10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16" name="Check Box 232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30</xdr:row>
                    <xdr:rowOff>19050</xdr:rowOff>
                  </from>
                  <to>
                    <xdr:col>11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17" name="Check Box 233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19050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18" name="Check Box 234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30</xdr:row>
                    <xdr:rowOff>19050</xdr:rowOff>
                  </from>
                  <to>
                    <xdr:col>13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19" name="Check Box 235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30</xdr:row>
                    <xdr:rowOff>19050</xdr:rowOff>
                  </from>
                  <to>
                    <xdr:col>14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20" name="Check Box 236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30</xdr:row>
                    <xdr:rowOff>19050</xdr:rowOff>
                  </from>
                  <to>
                    <xdr:col>15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21" name="Check Box 237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19050</xdr:rowOff>
                  </from>
                  <to>
                    <xdr:col>4</xdr:col>
                    <xdr:colOff>295275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22" name="Check Box 238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19050</xdr:rowOff>
                  </from>
                  <to>
                    <xdr:col>5</xdr:col>
                    <xdr:colOff>295275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23" name="Check Box 239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19050</xdr:rowOff>
                  </from>
                  <to>
                    <xdr:col>6</xdr:col>
                    <xdr:colOff>295275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24" name="Check Box 240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19050</xdr:rowOff>
                  </from>
                  <to>
                    <xdr:col>7</xdr:col>
                    <xdr:colOff>295275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25" name="Check Box 241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19050</xdr:rowOff>
                  </from>
                  <to>
                    <xdr:col>8</xdr:col>
                    <xdr:colOff>295275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26" name="Check Box 242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31</xdr:row>
                    <xdr:rowOff>19050</xdr:rowOff>
                  </from>
                  <to>
                    <xdr:col>9</xdr:col>
                    <xdr:colOff>295275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27" name="Check Box 243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31</xdr:row>
                    <xdr:rowOff>19050</xdr:rowOff>
                  </from>
                  <to>
                    <xdr:col>10</xdr:col>
                    <xdr:colOff>295275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28" name="Check Box 244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31</xdr:row>
                    <xdr:rowOff>19050</xdr:rowOff>
                  </from>
                  <to>
                    <xdr:col>11</xdr:col>
                    <xdr:colOff>295275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29" name="Check Box 245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31</xdr:row>
                    <xdr:rowOff>19050</xdr:rowOff>
                  </from>
                  <to>
                    <xdr:col>12</xdr:col>
                    <xdr:colOff>295275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30" name="Check Box 246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31</xdr:row>
                    <xdr:rowOff>19050</xdr:rowOff>
                  </from>
                  <to>
                    <xdr:col>13</xdr:col>
                    <xdr:colOff>295275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31" name="Check Box 247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31</xdr:row>
                    <xdr:rowOff>19050</xdr:rowOff>
                  </from>
                  <to>
                    <xdr:col>14</xdr:col>
                    <xdr:colOff>295275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32" name="Check Box 248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31</xdr:row>
                    <xdr:rowOff>19050</xdr:rowOff>
                  </from>
                  <to>
                    <xdr:col>15</xdr:col>
                    <xdr:colOff>295275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33" name="Check Box 249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32</xdr:row>
                    <xdr:rowOff>19050</xdr:rowOff>
                  </from>
                  <to>
                    <xdr:col>4</xdr:col>
                    <xdr:colOff>295275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34" name="Check Box 250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19050</xdr:rowOff>
                  </from>
                  <to>
                    <xdr:col>5</xdr:col>
                    <xdr:colOff>295275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35" name="Check Box 25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32</xdr:row>
                    <xdr:rowOff>19050</xdr:rowOff>
                  </from>
                  <to>
                    <xdr:col>6</xdr:col>
                    <xdr:colOff>295275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36" name="Check Box 252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32</xdr:row>
                    <xdr:rowOff>19050</xdr:rowOff>
                  </from>
                  <to>
                    <xdr:col>7</xdr:col>
                    <xdr:colOff>295275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37" name="Check Box 253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19050</xdr:rowOff>
                  </from>
                  <to>
                    <xdr:col>8</xdr:col>
                    <xdr:colOff>295275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38" name="Check Box 254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19050</xdr:rowOff>
                  </from>
                  <to>
                    <xdr:col>9</xdr:col>
                    <xdr:colOff>295275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39" name="Check Box 255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32</xdr:row>
                    <xdr:rowOff>19050</xdr:rowOff>
                  </from>
                  <to>
                    <xdr:col>10</xdr:col>
                    <xdr:colOff>295275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40" name="Check Box 256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32</xdr:row>
                    <xdr:rowOff>19050</xdr:rowOff>
                  </from>
                  <to>
                    <xdr:col>11</xdr:col>
                    <xdr:colOff>295275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41" name="Check Box 257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32</xdr:row>
                    <xdr:rowOff>19050</xdr:rowOff>
                  </from>
                  <to>
                    <xdr:col>12</xdr:col>
                    <xdr:colOff>295275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42" name="Check Box 258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32</xdr:row>
                    <xdr:rowOff>19050</xdr:rowOff>
                  </from>
                  <to>
                    <xdr:col>13</xdr:col>
                    <xdr:colOff>295275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43" name="Check Box 259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32</xdr:row>
                    <xdr:rowOff>19050</xdr:rowOff>
                  </from>
                  <to>
                    <xdr:col>14</xdr:col>
                    <xdr:colOff>295275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44" name="Check Box 260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32</xdr:row>
                    <xdr:rowOff>19050</xdr:rowOff>
                  </from>
                  <to>
                    <xdr:col>15</xdr:col>
                    <xdr:colOff>295275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45" name="Check Box 261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33</xdr:row>
                    <xdr:rowOff>19050</xdr:rowOff>
                  </from>
                  <to>
                    <xdr:col>4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46" name="Check Box 262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33</xdr:row>
                    <xdr:rowOff>19050</xdr:rowOff>
                  </from>
                  <to>
                    <xdr:col>5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47" name="Check Box 26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19050</xdr:rowOff>
                  </from>
                  <to>
                    <xdr:col>6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48" name="Check Box 264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33</xdr:row>
                    <xdr:rowOff>19050</xdr:rowOff>
                  </from>
                  <to>
                    <xdr:col>7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49" name="Check Box 265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19050</xdr:rowOff>
                  </from>
                  <to>
                    <xdr:col>8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50" name="Check Box 266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33</xdr:row>
                    <xdr:rowOff>19050</xdr:rowOff>
                  </from>
                  <to>
                    <xdr:col>9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51" name="Check Box 267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33</xdr:row>
                    <xdr:rowOff>19050</xdr:rowOff>
                  </from>
                  <to>
                    <xdr:col>10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52" name="Check Box 268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33</xdr:row>
                    <xdr:rowOff>19050</xdr:rowOff>
                  </from>
                  <to>
                    <xdr:col>11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53" name="Check Box 269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19050</xdr:rowOff>
                  </from>
                  <to>
                    <xdr:col>12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54" name="Check Box 270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33</xdr:row>
                    <xdr:rowOff>19050</xdr:rowOff>
                  </from>
                  <to>
                    <xdr:col>13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55" name="Check Box 271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33</xdr:row>
                    <xdr:rowOff>19050</xdr:rowOff>
                  </from>
                  <to>
                    <xdr:col>14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56" name="Check Box 272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33</xdr:row>
                    <xdr:rowOff>19050</xdr:rowOff>
                  </from>
                  <to>
                    <xdr:col>15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57" name="Check Box 273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34</xdr:row>
                    <xdr:rowOff>19050</xdr:rowOff>
                  </from>
                  <to>
                    <xdr:col>4</xdr:col>
                    <xdr:colOff>295275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58" name="Check Box 274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19050</xdr:rowOff>
                  </from>
                  <to>
                    <xdr:col>5</xdr:col>
                    <xdr:colOff>295275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59" name="Check Box 27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19050</xdr:rowOff>
                  </from>
                  <to>
                    <xdr:col>6</xdr:col>
                    <xdr:colOff>295275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60" name="Check Box 276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34</xdr:row>
                    <xdr:rowOff>19050</xdr:rowOff>
                  </from>
                  <to>
                    <xdr:col>7</xdr:col>
                    <xdr:colOff>295275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61" name="Check Box 277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19050</xdr:rowOff>
                  </from>
                  <to>
                    <xdr:col>8</xdr:col>
                    <xdr:colOff>295275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62" name="Check Box 278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34</xdr:row>
                    <xdr:rowOff>19050</xdr:rowOff>
                  </from>
                  <to>
                    <xdr:col>9</xdr:col>
                    <xdr:colOff>295275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63" name="Check Box 279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34</xdr:row>
                    <xdr:rowOff>19050</xdr:rowOff>
                  </from>
                  <to>
                    <xdr:col>10</xdr:col>
                    <xdr:colOff>295275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64" name="Check Box 280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34</xdr:row>
                    <xdr:rowOff>19050</xdr:rowOff>
                  </from>
                  <to>
                    <xdr:col>11</xdr:col>
                    <xdr:colOff>295275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65" name="Check Box 281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19050</xdr:rowOff>
                  </from>
                  <to>
                    <xdr:col>12</xdr:col>
                    <xdr:colOff>295275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66" name="Check Box 282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34</xdr:row>
                    <xdr:rowOff>19050</xdr:rowOff>
                  </from>
                  <to>
                    <xdr:col>13</xdr:col>
                    <xdr:colOff>295275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67" name="Check Box 283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34</xdr:row>
                    <xdr:rowOff>19050</xdr:rowOff>
                  </from>
                  <to>
                    <xdr:col>14</xdr:col>
                    <xdr:colOff>295275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68" name="Check Box 284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34</xdr:row>
                    <xdr:rowOff>19050</xdr:rowOff>
                  </from>
                  <to>
                    <xdr:col>15</xdr:col>
                    <xdr:colOff>295275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69" name="Check Box 285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19050</xdr:rowOff>
                  </from>
                  <to>
                    <xdr:col>4</xdr:col>
                    <xdr:colOff>295275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70" name="Check Box 286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19050</xdr:rowOff>
                  </from>
                  <to>
                    <xdr:col>5</xdr:col>
                    <xdr:colOff>295275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71" name="Check Box 287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35</xdr:row>
                    <xdr:rowOff>19050</xdr:rowOff>
                  </from>
                  <to>
                    <xdr:col>6</xdr:col>
                    <xdr:colOff>295275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72" name="Check Box 288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19050</xdr:rowOff>
                  </from>
                  <to>
                    <xdr:col>7</xdr:col>
                    <xdr:colOff>295275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73" name="Check Box 289">
              <controlPr locked="0" defaultSize="0" autoFill="0" autoLine="0" autoPict="0">
                <anchor moveWithCells="1">
                  <from>
                    <xdr:col>8</xdr:col>
                    <xdr:colOff>76200</xdr:colOff>
                    <xdr:row>35</xdr:row>
                    <xdr:rowOff>19050</xdr:rowOff>
                  </from>
                  <to>
                    <xdr:col>8</xdr:col>
                    <xdr:colOff>295275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74" name="Check Box 290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35</xdr:row>
                    <xdr:rowOff>19050</xdr:rowOff>
                  </from>
                  <to>
                    <xdr:col>9</xdr:col>
                    <xdr:colOff>295275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75" name="Check Box 291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35</xdr:row>
                    <xdr:rowOff>19050</xdr:rowOff>
                  </from>
                  <to>
                    <xdr:col>10</xdr:col>
                    <xdr:colOff>295275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76" name="Check Box 292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35</xdr:row>
                    <xdr:rowOff>19050</xdr:rowOff>
                  </from>
                  <to>
                    <xdr:col>11</xdr:col>
                    <xdr:colOff>295275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77" name="Check Box 293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19050</xdr:rowOff>
                  </from>
                  <to>
                    <xdr:col>12</xdr:col>
                    <xdr:colOff>295275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78" name="Check Box 294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35</xdr:row>
                    <xdr:rowOff>19050</xdr:rowOff>
                  </from>
                  <to>
                    <xdr:col>13</xdr:col>
                    <xdr:colOff>295275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79" name="Check Box 295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35</xdr:row>
                    <xdr:rowOff>19050</xdr:rowOff>
                  </from>
                  <to>
                    <xdr:col>14</xdr:col>
                    <xdr:colOff>295275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80" name="Check Box 296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35</xdr:row>
                    <xdr:rowOff>19050</xdr:rowOff>
                  </from>
                  <to>
                    <xdr:col>15</xdr:col>
                    <xdr:colOff>295275</xdr:colOff>
                    <xdr:row>35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ORÇAMENTO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IDIS2019-003</dc:creator>
  <cp:lastModifiedBy>IDIS2022-003</cp:lastModifiedBy>
  <dcterms:created xsi:type="dcterms:W3CDTF">2021-01-01T23:41:26Z</dcterms:created>
  <dcterms:modified xsi:type="dcterms:W3CDTF">2022-04-27T18:50:37Z</dcterms:modified>
</cp:coreProperties>
</file>