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brunna.silva\Desktop\Quetionário ME\"/>
    </mc:Choice>
  </mc:AlternateContent>
  <bookViews>
    <workbookView showHorizontalScroll="0" showSheetTabs="0" xWindow="0" yWindow="0" windowWidth="20490" windowHeight="7530" tabRatio="442"/>
  </bookViews>
  <sheets>
    <sheet name="QF - Auto-avaliação" sheetId="1" r:id="rId1"/>
  </sheets>
  <definedNames>
    <definedName name="_xlnm.Print_Area" localSheetId="0">'QF - Auto-avaliação'!$A$1:$I$126</definedName>
  </definedNames>
  <calcPr calcId="152511"/>
</workbook>
</file>

<file path=xl/calcChain.xml><?xml version="1.0" encoding="utf-8"?>
<calcChain xmlns="http://schemas.openxmlformats.org/spreadsheetml/2006/main">
  <c r="G111" i="1" l="1"/>
  <c r="G102" i="1"/>
  <c r="G88" i="1"/>
  <c r="G77" i="1"/>
  <c r="G62" i="1"/>
  <c r="G40" i="1"/>
  <c r="G52" i="1"/>
  <c r="V4" i="1"/>
  <c r="M4" i="1" s="1"/>
  <c r="W4" i="1"/>
  <c r="X4" i="1"/>
  <c r="Y4" i="1"/>
  <c r="Z4" i="1"/>
  <c r="AA4" i="1"/>
  <c r="AB4" i="1"/>
  <c r="AC4" i="1"/>
  <c r="AD4" i="1"/>
  <c r="AE4" i="1"/>
  <c r="AF4" i="1"/>
  <c r="AG4" i="1"/>
  <c r="AH4" i="1"/>
  <c r="O4" i="1"/>
  <c r="BG4" i="1"/>
  <c r="BH4" i="1"/>
  <c r="BI4" i="1"/>
  <c r="BJ4" i="1"/>
  <c r="BK4" i="1"/>
  <c r="AT4" i="1"/>
  <c r="AU4" i="1"/>
  <c r="Q4" i="1" s="1"/>
  <c r="AV4" i="1"/>
  <c r="AW4" i="1"/>
  <c r="AX4" i="1"/>
  <c r="AY4" i="1"/>
  <c r="AZ4" i="1"/>
  <c r="G96" i="1"/>
  <c r="T4" i="1"/>
  <c r="L4" i="1" s="1"/>
  <c r="U4" i="1"/>
  <c r="AI4" i="1"/>
  <c r="AJ4" i="1"/>
  <c r="AK4" i="1"/>
  <c r="AL4" i="1"/>
  <c r="AM4" i="1"/>
  <c r="AN4" i="1"/>
  <c r="AO4" i="1"/>
  <c r="AP4" i="1"/>
  <c r="AQ4" i="1"/>
  <c r="AR4" i="1"/>
  <c r="AS4" i="1"/>
  <c r="BA4" i="1"/>
  <c r="BB4" i="1"/>
  <c r="BC4" i="1"/>
  <c r="BD4" i="1"/>
  <c r="BE4" i="1"/>
  <c r="BF4" i="1"/>
  <c r="N4" i="1" l="1"/>
  <c r="P4" i="1"/>
  <c r="R4" i="1"/>
  <c r="S4" i="1"/>
  <c r="K4" i="1" s="1"/>
  <c r="H4" i="1" s="1"/>
  <c r="O7" i="1"/>
  <c r="H3" i="1" s="1"/>
</calcChain>
</file>

<file path=xl/comments1.xml><?xml version="1.0" encoding="utf-8"?>
<comments xmlns="http://schemas.openxmlformats.org/spreadsheetml/2006/main">
  <authors>
    <author>tamirarodrigues</author>
  </authors>
  <commentList>
    <comment ref="G4" authorId="0" shapeId="0">
      <text>
        <r>
          <rPr>
            <b/>
            <sz val="8"/>
            <color indexed="81"/>
            <rFont val="Tahoma"/>
            <family val="2"/>
          </rPr>
          <t>Pré-análise da Fosfertil:</t>
        </r>
        <r>
          <rPr>
            <sz val="8"/>
            <color indexed="81"/>
            <rFont val="Tahoma"/>
            <family val="2"/>
          </rPr>
          <t xml:space="preserve"> Esse não é, necessariamente, o score final para qualificação da empresa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<sst xmlns="http://schemas.openxmlformats.org/spreadsheetml/2006/main" count="164" uniqueCount="145">
  <si>
    <t>A - Qualificação Administrativa</t>
  </si>
  <si>
    <t>A1 - Administração da Empresa</t>
  </si>
  <si>
    <t>Possui missão, visão e valores bem definidos e divulgados?</t>
  </si>
  <si>
    <t>Possui organograma definido?</t>
  </si>
  <si>
    <t>B - Qualificação Técnica</t>
  </si>
  <si>
    <t>Existe uma sistemática para levantamento das necessidades de treinamento e execução dos mesmos para as pessoas que executam atividades que influem na qualidade do produto/serviço?</t>
  </si>
  <si>
    <t>Existe um sistema de tratamento de reclamações de clientes, visando eliminar as causas de anomalias?</t>
  </si>
  <si>
    <t>Responsabilidade Social</t>
  </si>
  <si>
    <t>A empresa possui um código de ética definido e divulgado?</t>
  </si>
  <si>
    <t>A empresa abomina a prática de pagamento de propinas visando contornar irregularidades?</t>
  </si>
  <si>
    <t>A empresa respeita leis, normas, acordos e regulamentos aplicáveis ao seu negócio?</t>
  </si>
  <si>
    <t>A empresa promove o desenvolvimento sustentado e interage de forma harmônica com as comunidades em que atua?</t>
  </si>
  <si>
    <t>A empresa possui um canal aberto a comunidade, para receber dúvidas ou denúncias?</t>
  </si>
  <si>
    <t>A empresa é contra a prática do trabalho infantil?</t>
  </si>
  <si>
    <t>A empresa é contra a prática do trabalho forçado ou escravo?</t>
  </si>
  <si>
    <t>Segurança e Saúde Ocupacional</t>
  </si>
  <si>
    <t>A empresa identificou a legislação aplicável?</t>
  </si>
  <si>
    <t>A empresa identificou e avaliou os Perigos e Riscos associados a seus serviços e atividades?</t>
  </si>
  <si>
    <t>A empresa mantém plano de prontidão e atendimento de emergência a acidentados?</t>
  </si>
  <si>
    <t>A empresa possui procedimentos com orientação de segurança e saúde ocupacional?</t>
  </si>
  <si>
    <t>Meio Ambiente</t>
  </si>
  <si>
    <t>A empresa identificou e avaliou os aspectos ambientais associados a seus produtos/serviços e atividades?</t>
  </si>
  <si>
    <t>A empresa tem algum programa de educação ambiental?</t>
  </si>
  <si>
    <t>A empresa possui setor específico e/ou funcionário para acompanhamento e atualização das legislações Federal, Estaduais, Municipais aplicáveis a fabricação e fornecimento de seus produtos/serviços?</t>
  </si>
  <si>
    <t>C - Qualificação Comercial e Logística</t>
  </si>
  <si>
    <t>C1 - Comercial</t>
  </si>
  <si>
    <t>A empresa aceita ser transparente em relação aos seus custos?</t>
  </si>
  <si>
    <t>Existe na empresa um programa para redução de custos?</t>
  </si>
  <si>
    <t>Tecnologia da informação e ferramentas de comunicação</t>
  </si>
  <si>
    <t>A empresa utiliza e-mail?</t>
  </si>
  <si>
    <t>Possui conexão banda larga?</t>
  </si>
  <si>
    <t>Se não possui conexão banda larga, possui acesso a internet?</t>
  </si>
  <si>
    <t>Possui CAD?</t>
  </si>
  <si>
    <t>C2 - Logística</t>
  </si>
  <si>
    <t>Fornecedor</t>
  </si>
  <si>
    <t>Não se aplica</t>
  </si>
  <si>
    <t>Comentários</t>
  </si>
  <si>
    <t>Possui ISO 9001:2000? (Se sim, favor enviar cópia do certificado. Se não, favor responder as questões a seguir)</t>
  </si>
  <si>
    <t>Dados Cadastrais</t>
  </si>
  <si>
    <t>Endereço</t>
  </si>
  <si>
    <t>Cidade</t>
  </si>
  <si>
    <t>Estado</t>
  </si>
  <si>
    <t>CNPJ</t>
  </si>
  <si>
    <t>Insc. Estadual</t>
  </si>
  <si>
    <t>CEP</t>
  </si>
  <si>
    <t>B1 - Qualidade</t>
  </si>
  <si>
    <t>B2 - Segurança, Saúde e Meio Ambiente (SHE) +  Responsabilidade Social</t>
  </si>
  <si>
    <t>B3 - Manufatura</t>
  </si>
  <si>
    <t>Possui ISO 14001:2004 (Se sim, favor enviar cópia do certificado. Se não, favor responder as questões a seguir)?</t>
  </si>
  <si>
    <t>Possui OHSAS 18000:99 (Se sim, favor enviar cópia do certificado. Se não, favor responder as questões a seguir)?</t>
  </si>
  <si>
    <t>Razão Social</t>
  </si>
  <si>
    <t>Possui SA 8000 ou ISO 16000?</t>
  </si>
  <si>
    <t>AE4</t>
  </si>
  <si>
    <t>AE5</t>
  </si>
  <si>
    <t>Q3</t>
  </si>
  <si>
    <t>Q4</t>
  </si>
  <si>
    <t>Q10</t>
  </si>
  <si>
    <t>Q11</t>
  </si>
  <si>
    <t>Q13</t>
  </si>
  <si>
    <t>Q15</t>
  </si>
  <si>
    <t>Aemed</t>
  </si>
  <si>
    <t>QmedF</t>
  </si>
  <si>
    <t>SS2</t>
  </si>
  <si>
    <t>SS3</t>
  </si>
  <si>
    <t>SS6</t>
  </si>
  <si>
    <t>SS7</t>
  </si>
  <si>
    <t>6</t>
  </si>
  <si>
    <t>MA2</t>
  </si>
  <si>
    <t>MA3</t>
  </si>
  <si>
    <t>MA8</t>
  </si>
  <si>
    <t>SSmed</t>
  </si>
  <si>
    <t>RS1</t>
  </si>
  <si>
    <t>RS2</t>
  </si>
  <si>
    <t>RS3</t>
  </si>
  <si>
    <t>RS4</t>
  </si>
  <si>
    <t>RS5</t>
  </si>
  <si>
    <t>RS6</t>
  </si>
  <si>
    <t>RS7</t>
  </si>
  <si>
    <t>RS8</t>
  </si>
  <si>
    <t>RS9</t>
  </si>
  <si>
    <t>RS10</t>
  </si>
  <si>
    <t>RS11</t>
  </si>
  <si>
    <t>11</t>
  </si>
  <si>
    <t>M5</t>
  </si>
  <si>
    <t>M6</t>
  </si>
  <si>
    <t>M7</t>
  </si>
  <si>
    <t>M8</t>
  </si>
  <si>
    <t>M9</t>
  </si>
  <si>
    <t>M10</t>
  </si>
  <si>
    <t>M11</t>
  </si>
  <si>
    <t>MAmed</t>
  </si>
  <si>
    <t>RSmed</t>
  </si>
  <si>
    <t>Mmed</t>
  </si>
  <si>
    <t>Cmed</t>
  </si>
  <si>
    <t>Lmed</t>
  </si>
  <si>
    <t>Score</t>
  </si>
  <si>
    <t>C5</t>
  </si>
  <si>
    <t>C6</t>
  </si>
  <si>
    <t>C7</t>
  </si>
  <si>
    <t>C8</t>
  </si>
  <si>
    <t>C9</t>
  </si>
  <si>
    <t>C10</t>
  </si>
  <si>
    <t>L3</t>
  </si>
  <si>
    <t>L4</t>
  </si>
  <si>
    <t>L5</t>
  </si>
  <si>
    <t>SCORE</t>
  </si>
  <si>
    <t>2</t>
  </si>
  <si>
    <t>Data</t>
  </si>
  <si>
    <t>Existem rotinas estabelecidas indicando “como fazer” as tarefas que afetam diretamente a qualidade dos serviços realizados?</t>
  </si>
  <si>
    <t>Existe uma sistemática para tomada de ações corretivas?</t>
  </si>
  <si>
    <t>A empresa atua de alguma forma para erradicação do trabalho infantil em sua cadeia produtiva? Se sim, explicitar como no campo para comentários.</t>
  </si>
  <si>
    <t>A empresa atua de alguma forma para erradicação do trabalho forçado ou escravo em sua cadeia produtiva? Se sim, explicitar como nos campo para comentários.</t>
  </si>
  <si>
    <t>Informações Adicionais</t>
  </si>
  <si>
    <t>Dados do responsável pelas respostas</t>
  </si>
  <si>
    <t>Nome</t>
  </si>
  <si>
    <t>Telefone</t>
  </si>
  <si>
    <t>E-mail</t>
  </si>
  <si>
    <t>FAX</t>
  </si>
  <si>
    <t>O espaço da empresa é utilizado racionalmente e garante boa disposição entre móveis, pessoas, acessos e equipamentos, não dificultando a locomoção de pessoas e movimentação de equipamentos, em que nível?</t>
  </si>
  <si>
    <t>Existe coleta seletiva de materiais para reciclagem, em que nível?</t>
  </si>
  <si>
    <t>Os ambientes da empresa (salas, setores, áreas industriais, sanitários) são sinalizados de forma adequada indicando acessos, saídas de emergência, mapas de risco, extintores de incêndio e necessidade de equipamentos de segurança, em que nível?</t>
  </si>
  <si>
    <t>As instalações, áreas de trabalho, equipamentos, móveis e objetos apresentam-se bem conservados e limpos, qual é o nível?</t>
  </si>
  <si>
    <t>De uma forma geral (banheiros, refeitórios, jardins e etc), é evidente a preocupação com limpeza e conservação, em que nível?</t>
  </si>
  <si>
    <t>O ambiente de trabalho da empresa é adequado a saúde humana (iluminação, ventilação e etc), em que nível?</t>
  </si>
  <si>
    <t>É evidente a consciência dos funcionários da empresa quanto ao uso de EPIs, em que nível?</t>
  </si>
  <si>
    <t>0,3</t>
  </si>
  <si>
    <t>A empresa dá aos funcionários terceirizados um tratamento compatível com o dado aos funcionários próprios?</t>
  </si>
  <si>
    <t>L6</t>
  </si>
  <si>
    <t>L7</t>
  </si>
  <si>
    <t>Obs.: Caso a resposta seja "Parcialmente", deve-se esclarecer no campo para comentários o que está sendo feito parcialmente.</t>
  </si>
  <si>
    <t>Os pedidos de venda de serviço são definidos e registrados claramente e as divergências com os clientes são resolvidas antes de sua aceitação?</t>
  </si>
  <si>
    <t>Existem serviços de assistência técnica após o término do serviço?</t>
  </si>
  <si>
    <t>4</t>
  </si>
  <si>
    <t>3</t>
  </si>
  <si>
    <t>Possui uma equipe para o planejamento da execução do serviço?</t>
  </si>
  <si>
    <t>Possui um responsável pelo gerenciamento da execução do serviço?</t>
  </si>
  <si>
    <t>Possui um sistema para controle do início/finalização do serviço?</t>
  </si>
  <si>
    <t>Possui equipe para controle do início/finalização do serviço?</t>
  </si>
  <si>
    <t>5</t>
  </si>
  <si>
    <t>Questionário para Auto-Avaliação - Serviços</t>
  </si>
  <si>
    <t>A empresa tem capacidade para atender as novas necessidades da Mosaic Fertilizantes?</t>
  </si>
  <si>
    <t>* A Mosaic Fertilizantes poderá solicitar a realização de visitas para verificar a validade das informações apresentadas.</t>
  </si>
  <si>
    <t>Observações</t>
  </si>
  <si>
    <t>* Leia atentamente cada pergunta, e responda de acordo;</t>
  </si>
  <si>
    <r>
      <t>*Caso tenha alguma pergunta que a resposta seja</t>
    </r>
    <r>
      <rPr>
        <sz val="10"/>
        <color rgb="FFC00000"/>
        <rFont val="Calibri"/>
        <family val="2"/>
        <scheme val="minor"/>
      </rPr>
      <t xml:space="preserve"> </t>
    </r>
    <r>
      <rPr>
        <b/>
        <sz val="10"/>
        <color rgb="FFC00000"/>
        <rFont val="Calibri"/>
        <family val="2"/>
        <scheme val="minor"/>
      </rPr>
      <t>NÃO SE APLICA</t>
    </r>
    <r>
      <rPr>
        <sz val="10"/>
        <color rgb="FF4D4D4D"/>
        <rFont val="Calibri"/>
        <family val="2"/>
        <scheme val="minor"/>
      </rPr>
      <t xml:space="preserve">, responder apenas a opção de </t>
    </r>
    <r>
      <rPr>
        <b/>
        <sz val="10"/>
        <color rgb="FFC00000"/>
        <rFont val="Calibri"/>
        <family val="2"/>
        <scheme val="minor"/>
      </rPr>
      <t>NÃO SE APLICA</t>
    </r>
    <r>
      <rPr>
        <sz val="10"/>
        <color rgb="FF4D4D4D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</si>
</sst>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\ \ mmmm\,\ yyyy"/>
  </numFmts>
  <fonts count="25" x14ac:knownFonts="1"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indexed="5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5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4D4D4D"/>
      <name val="Calibri"/>
      <family val="2"/>
      <scheme val="minor"/>
    </font>
    <font>
      <b/>
      <i/>
      <sz val="14"/>
      <color indexed="58"/>
      <name val="Calibri"/>
      <family val="2"/>
      <scheme val="minor"/>
    </font>
    <font>
      <sz val="10"/>
      <color rgb="FF4D4D4D"/>
      <name val="Calibri"/>
      <family val="2"/>
      <scheme val="minor"/>
    </font>
    <font>
      <sz val="10"/>
      <color indexed="22"/>
      <name val="Calibri"/>
      <family val="2"/>
      <scheme val="minor"/>
    </font>
    <font>
      <sz val="8"/>
      <color rgb="FFC00000"/>
      <name val="Calibri"/>
      <family val="2"/>
      <scheme val="minor"/>
    </font>
    <font>
      <sz val="7"/>
      <color indexed="58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indexed="5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Arial"/>
      <family val="2"/>
    </font>
    <font>
      <b/>
      <sz val="12"/>
      <color rgb="FFC0000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9">
    <xf numFmtId="0" fontId="0" fillId="0" borderId="0" xfId="0"/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 applyProtection="1">
      <alignment vertical="center" wrapText="1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49" fontId="5" fillId="2" borderId="0" xfId="0" applyNumberFormat="1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locked="0"/>
    </xf>
    <xf numFmtId="164" fontId="6" fillId="2" borderId="4" xfId="0" applyNumberFormat="1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vertical="center"/>
      <protection hidden="1"/>
    </xf>
    <xf numFmtId="49" fontId="7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horizontal="center" vertical="center"/>
      <protection hidden="1"/>
    </xf>
    <xf numFmtId="0" fontId="5" fillId="4" borderId="6" xfId="0" applyFont="1" applyFill="1" applyBorder="1" applyAlignment="1" applyProtection="1">
      <alignment vertical="center"/>
      <protection hidden="1"/>
    </xf>
    <xf numFmtId="2" fontId="5" fillId="4" borderId="0" xfId="0" applyNumberFormat="1" applyFont="1" applyFill="1" applyBorder="1" applyAlignment="1" applyProtection="1">
      <alignment horizontal="center" vertical="center" wrapText="1"/>
      <protection hidden="1"/>
    </xf>
    <xf numFmtId="49" fontId="5" fillId="4" borderId="7" xfId="0" applyNumberFormat="1" applyFont="1" applyFill="1" applyBorder="1" applyAlignment="1" applyProtection="1">
      <alignment vertical="center" wrapText="1"/>
      <protection hidden="1"/>
    </xf>
    <xf numFmtId="0" fontId="8" fillId="4" borderId="0" xfId="0" applyFont="1" applyFill="1" applyBorder="1" applyAlignment="1" applyProtection="1">
      <alignment vertical="center"/>
      <protection hidden="1"/>
    </xf>
    <xf numFmtId="49" fontId="5" fillId="4" borderId="0" xfId="0" applyNumberFormat="1" applyFont="1" applyFill="1" applyBorder="1" applyAlignment="1" applyProtection="1">
      <alignment vertical="center" wrapText="1"/>
      <protection hidden="1"/>
    </xf>
    <xf numFmtId="0" fontId="4" fillId="4" borderId="0" xfId="0" applyFont="1" applyFill="1" applyBorder="1" applyAlignment="1" applyProtection="1">
      <alignment vertical="center"/>
      <protection hidden="1"/>
    </xf>
    <xf numFmtId="0" fontId="10" fillId="4" borderId="0" xfId="0" applyFont="1" applyFill="1" applyBorder="1" applyAlignment="1" applyProtection="1">
      <alignment vertical="center"/>
      <protection hidden="1"/>
    </xf>
    <xf numFmtId="49" fontId="6" fillId="4" borderId="0" xfId="0" applyNumberFormat="1" applyFont="1" applyFill="1" applyBorder="1" applyAlignment="1" applyProtection="1">
      <alignment vertical="center" wrapText="1"/>
      <protection locked="0" hidden="1"/>
    </xf>
    <xf numFmtId="49" fontId="6" fillId="4" borderId="0" xfId="0" applyNumberFormat="1" applyFont="1" applyFill="1" applyBorder="1" applyAlignment="1" applyProtection="1">
      <alignment horizontal="center" vertical="center" wrapText="1"/>
      <protection hidden="1"/>
    </xf>
    <xf numFmtId="49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49" fontId="4" fillId="4" borderId="0" xfId="0" applyNumberFormat="1" applyFont="1" applyFill="1" applyBorder="1" applyAlignment="1" applyProtection="1">
      <alignment vertical="center" wrapText="1"/>
      <protection hidden="1"/>
    </xf>
    <xf numFmtId="49" fontId="10" fillId="4" borderId="0" xfId="0" applyNumberFormat="1" applyFont="1" applyFill="1" applyBorder="1" applyAlignment="1" applyProtection="1">
      <alignment horizontal="center" vertical="center" shrinkToFit="1"/>
      <protection hidden="1"/>
    </xf>
    <xf numFmtId="49" fontId="4" fillId="4" borderId="0" xfId="0" applyNumberFormat="1" applyFont="1" applyFill="1" applyBorder="1" applyAlignment="1" applyProtection="1">
      <alignment horizontal="center" vertical="center" shrinkToFit="1"/>
      <protection hidden="1"/>
    </xf>
    <xf numFmtId="49" fontId="6" fillId="4" borderId="0" xfId="0" applyNumberFormat="1" applyFont="1" applyFill="1" applyBorder="1" applyAlignment="1" applyProtection="1">
      <alignment horizontal="center" vertical="center" shrinkToFit="1"/>
      <protection hidden="1"/>
    </xf>
    <xf numFmtId="0" fontId="11" fillId="4" borderId="0" xfId="0" applyFont="1" applyFill="1" applyBorder="1" applyAlignment="1" applyProtection="1">
      <alignment vertical="center"/>
      <protection hidden="1"/>
    </xf>
    <xf numFmtId="49" fontId="12" fillId="4" borderId="0" xfId="0" applyNumberFormat="1" applyFont="1" applyFill="1" applyBorder="1" applyAlignment="1" applyProtection="1">
      <alignment vertical="center" wrapText="1"/>
      <protection hidden="1"/>
    </xf>
    <xf numFmtId="49" fontId="4" fillId="4" borderId="0" xfId="0" applyNumberFormat="1" applyFont="1" applyFill="1" applyBorder="1" applyAlignment="1" applyProtection="1">
      <alignment horizontal="left" vertical="center" wrapText="1"/>
      <protection hidden="1"/>
    </xf>
    <xf numFmtId="49" fontId="10" fillId="4" borderId="1" xfId="0" applyNumberFormat="1" applyFont="1" applyFill="1" applyBorder="1" applyAlignment="1" applyProtection="1">
      <alignment vertical="center" wrapText="1"/>
      <protection hidden="1"/>
    </xf>
    <xf numFmtId="49" fontId="13" fillId="4" borderId="0" xfId="0" applyNumberFormat="1" applyFont="1" applyFill="1" applyBorder="1" applyAlignment="1" applyProtection="1">
      <alignment vertical="center" wrapText="1"/>
      <protection hidden="1"/>
    </xf>
    <xf numFmtId="0" fontId="14" fillId="4" borderId="0" xfId="0" applyFont="1" applyFill="1" applyBorder="1" applyAlignment="1" applyProtection="1">
      <alignment vertical="center"/>
      <protection hidden="1"/>
    </xf>
    <xf numFmtId="49" fontId="10" fillId="4" borderId="2" xfId="0" applyNumberFormat="1" applyFont="1" applyFill="1" applyBorder="1" applyAlignment="1" applyProtection="1">
      <alignment vertical="center" wrapText="1"/>
      <protection hidden="1"/>
    </xf>
    <xf numFmtId="0" fontId="4" fillId="4" borderId="0" xfId="0" applyFont="1" applyFill="1" applyBorder="1" applyAlignment="1" applyProtection="1">
      <alignment horizontal="left" vertical="center"/>
      <protection hidden="1"/>
    </xf>
    <xf numFmtId="49" fontId="15" fillId="4" borderId="0" xfId="0" applyNumberFormat="1" applyFont="1" applyFill="1" applyBorder="1" applyAlignment="1" applyProtection="1">
      <alignment vertical="center" wrapText="1"/>
      <protection hidden="1"/>
    </xf>
    <xf numFmtId="2" fontId="10" fillId="4" borderId="1" xfId="0" applyNumberFormat="1" applyFont="1" applyFill="1" applyBorder="1" applyAlignment="1" applyProtection="1">
      <alignment vertical="center" wrapText="1"/>
      <protection hidden="1"/>
    </xf>
    <xf numFmtId="49" fontId="10" fillId="4" borderId="0" xfId="0" applyNumberFormat="1" applyFont="1" applyFill="1" applyBorder="1" applyAlignment="1" applyProtection="1">
      <alignment vertical="center" wrapText="1"/>
      <protection hidden="1"/>
    </xf>
    <xf numFmtId="49" fontId="11" fillId="4" borderId="0" xfId="0" applyNumberFormat="1" applyFont="1" applyFill="1" applyBorder="1" applyAlignment="1" applyProtection="1">
      <alignment vertical="center" wrapText="1"/>
      <protection hidden="1"/>
    </xf>
    <xf numFmtId="0" fontId="11" fillId="4" borderId="0" xfId="0" applyNumberFormat="1" applyFont="1" applyFill="1" applyBorder="1" applyAlignment="1" applyProtection="1">
      <alignment vertical="center" wrapText="1"/>
      <protection hidden="1"/>
    </xf>
    <xf numFmtId="0" fontId="5" fillId="4" borderId="0" xfId="0" applyFont="1" applyFill="1" applyBorder="1" applyAlignment="1" applyProtection="1">
      <alignment horizontal="left" vertical="center"/>
      <protection hidden="1"/>
    </xf>
    <xf numFmtId="49" fontId="14" fillId="4" borderId="0" xfId="0" applyNumberFormat="1" applyFont="1" applyFill="1" applyBorder="1" applyAlignment="1" applyProtection="1">
      <alignment vertical="center" wrapText="1"/>
      <protection hidden="1"/>
    </xf>
    <xf numFmtId="0" fontId="14" fillId="4" borderId="0" xfId="0" applyNumberFormat="1" applyFont="1" applyFill="1" applyBorder="1" applyAlignment="1" applyProtection="1">
      <alignment vertical="center" wrapText="1"/>
      <protection hidden="1"/>
    </xf>
    <xf numFmtId="49" fontId="16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" xfId="0" applyFont="1" applyFill="1" applyBorder="1" applyAlignment="1" applyProtection="1">
      <alignment horizontal="left" vertical="center" wrapText="1"/>
      <protection hidden="1"/>
    </xf>
    <xf numFmtId="0" fontId="5" fillId="4" borderId="7" xfId="0" applyFont="1" applyFill="1" applyBorder="1" applyAlignment="1" applyProtection="1">
      <alignment horizontal="left" vertical="center" wrapText="1"/>
      <protection hidden="1"/>
    </xf>
    <xf numFmtId="0" fontId="11" fillId="4" borderId="0" xfId="0" applyFont="1" applyFill="1" applyBorder="1" applyAlignment="1" applyProtection="1">
      <alignment horizontal="center" vertical="center"/>
      <protection hidden="1"/>
    </xf>
    <xf numFmtId="0" fontId="10" fillId="4" borderId="1" xfId="0" applyFont="1" applyFill="1" applyBorder="1" applyAlignment="1" applyProtection="1">
      <alignment horizontal="justify" vertical="center" wrapText="1"/>
      <protection hidden="1"/>
    </xf>
    <xf numFmtId="0" fontId="5" fillId="4" borderId="7" xfId="0" applyFont="1" applyFill="1" applyBorder="1" applyAlignment="1" applyProtection="1">
      <alignment horizontal="justify" vertical="center" wrapText="1"/>
      <protection hidden="1"/>
    </xf>
    <xf numFmtId="0" fontId="14" fillId="4" borderId="0" xfId="0" applyFont="1" applyFill="1" applyBorder="1" applyAlignment="1" applyProtection="1">
      <alignment horizontal="left"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 hidden="1"/>
    </xf>
    <xf numFmtId="49" fontId="1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0" fontId="1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6" xfId="0" applyFont="1" applyFill="1" applyBorder="1" applyAlignment="1" applyProtection="1">
      <alignment vertical="center"/>
      <protection hidden="1"/>
    </xf>
    <xf numFmtId="49" fontId="4" fillId="4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2" xfId="0" applyFont="1" applyFill="1" applyBorder="1" applyAlignment="1" applyProtection="1">
      <alignment horizontal="left" vertical="center" wrapText="1"/>
      <protection hidden="1"/>
    </xf>
    <xf numFmtId="49" fontId="10" fillId="4" borderId="1" xfId="0" applyNumberFormat="1" applyFont="1" applyFill="1" applyBorder="1" applyAlignment="1" applyProtection="1">
      <alignment horizontal="left" vertical="center" wrapText="1"/>
      <protection hidden="1"/>
    </xf>
    <xf numFmtId="49" fontId="10" fillId="4" borderId="3" xfId="0" applyNumberFormat="1" applyFont="1" applyFill="1" applyBorder="1" applyAlignment="1" applyProtection="1">
      <alignment horizontal="left" vertical="center" wrapText="1"/>
      <protection hidden="1"/>
    </xf>
    <xf numFmtId="0" fontId="17" fillId="4" borderId="0" xfId="0" applyFont="1" applyFill="1" applyBorder="1" applyAlignment="1" applyProtection="1">
      <alignment vertical="center"/>
      <protection hidden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49" fontId="14" fillId="4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4" borderId="8" xfId="0" applyFont="1" applyFill="1" applyBorder="1" applyAlignment="1" applyProtection="1">
      <alignment vertical="center"/>
      <protection hidden="1"/>
    </xf>
    <xf numFmtId="0" fontId="4" fillId="4" borderId="9" xfId="0" applyFont="1" applyFill="1" applyBorder="1" applyAlignment="1" applyProtection="1">
      <alignment vertical="center"/>
      <protection hidden="1"/>
    </xf>
    <xf numFmtId="49" fontId="4" fillId="4" borderId="9" xfId="0" applyNumberFormat="1" applyFont="1" applyFill="1" applyBorder="1" applyAlignment="1" applyProtection="1">
      <alignment vertical="center" wrapText="1"/>
      <protection hidden="1"/>
    </xf>
    <xf numFmtId="49" fontId="5" fillId="4" borderId="10" xfId="0" applyNumberFormat="1" applyFont="1" applyFill="1" applyBorder="1" applyAlignment="1" applyProtection="1">
      <alignment vertical="center" wrapText="1"/>
      <protection hidden="1"/>
    </xf>
    <xf numFmtId="49" fontId="10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49" fontId="8" fillId="4" borderId="0" xfId="0" applyNumberFormat="1" applyFont="1" applyFill="1" applyBorder="1" applyAlignment="1" applyProtection="1">
      <alignment vertical="center" wrapText="1"/>
      <protection hidden="1"/>
    </xf>
    <xf numFmtId="0" fontId="18" fillId="2" borderId="11" xfId="0" applyFont="1" applyFill="1" applyBorder="1" applyAlignment="1" applyProtection="1">
      <alignment vertical="center"/>
      <protection hidden="1"/>
    </xf>
    <xf numFmtId="49" fontId="19" fillId="2" borderId="0" xfId="0" applyNumberFormat="1" applyFont="1" applyFill="1" applyBorder="1" applyAlignment="1" applyProtection="1">
      <alignment vertical="center" wrapText="1"/>
      <protection hidden="1"/>
    </xf>
    <xf numFmtId="0" fontId="19" fillId="2" borderId="0" xfId="0" applyFont="1" applyFill="1" applyBorder="1" applyAlignment="1" applyProtection="1">
      <alignment vertical="center"/>
      <protection hidden="1"/>
    </xf>
    <xf numFmtId="0" fontId="19" fillId="2" borderId="0" xfId="0" applyFont="1" applyFill="1" applyAlignment="1" applyProtection="1">
      <alignment vertical="center"/>
      <protection hidden="1"/>
    </xf>
    <xf numFmtId="0" fontId="19" fillId="2" borderId="0" xfId="0" applyNumberFormat="1" applyFont="1" applyFill="1" applyBorder="1" applyAlignment="1" applyProtection="1">
      <alignment vertical="center" wrapText="1"/>
      <protection hidden="1"/>
    </xf>
    <xf numFmtId="49" fontId="19" fillId="2" borderId="0" xfId="0" applyNumberFormat="1" applyFont="1" applyFill="1" applyBorder="1" applyAlignment="1" applyProtection="1">
      <alignment horizontal="right" vertical="center"/>
      <protection hidden="1"/>
    </xf>
    <xf numFmtId="2" fontId="19" fillId="2" borderId="0" xfId="0" applyNumberFormat="1" applyFont="1" applyFill="1" applyBorder="1" applyAlignment="1" applyProtection="1">
      <alignment horizontal="right" vertical="center" wrapText="1"/>
      <protection hidden="1"/>
    </xf>
    <xf numFmtId="2" fontId="19" fillId="2" borderId="0" xfId="0" applyNumberFormat="1" applyFont="1" applyFill="1" applyBorder="1" applyAlignment="1" applyProtection="1">
      <alignment vertical="center" wrapText="1"/>
      <protection hidden="1"/>
    </xf>
    <xf numFmtId="0" fontId="20" fillId="0" borderId="0" xfId="0" applyFont="1"/>
    <xf numFmtId="0" fontId="4" fillId="4" borderId="0" xfId="0" applyFont="1" applyFill="1" applyBorder="1" applyAlignment="1" applyProtection="1">
      <alignment horizontal="left" vertical="center" wrapText="1"/>
      <protection hidden="1"/>
    </xf>
    <xf numFmtId="1" fontId="6" fillId="2" borderId="4" xfId="1" applyNumberFormat="1" applyFont="1" applyFill="1" applyBorder="1" applyAlignment="1" applyProtection="1">
      <alignment horizontal="center" vertical="center"/>
    </xf>
    <xf numFmtId="0" fontId="22" fillId="5" borderId="6" xfId="0" applyFont="1" applyFill="1" applyBorder="1" applyAlignment="1" applyProtection="1">
      <alignment horizontal="left" vertical="center"/>
      <protection hidden="1"/>
    </xf>
    <xf numFmtId="0" fontId="22" fillId="5" borderId="0" xfId="0" applyFont="1" applyFill="1" applyBorder="1" applyAlignment="1" applyProtection="1">
      <alignment horizontal="left" vertical="center"/>
      <protection hidden="1"/>
    </xf>
    <xf numFmtId="0" fontId="22" fillId="5" borderId="7" xfId="0" applyFont="1" applyFill="1" applyBorder="1" applyAlignment="1" applyProtection="1">
      <alignment horizontal="left" vertical="center"/>
      <protection hidden="1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Border="1" applyAlignment="1" applyProtection="1">
      <alignment horizontal="left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2" borderId="11" xfId="0" applyFont="1" applyFill="1" applyBorder="1" applyAlignment="1" applyProtection="1">
      <alignment horizontal="center" vertical="center"/>
      <protection hidden="1"/>
    </xf>
    <xf numFmtId="49" fontId="7" fillId="4" borderId="0" xfId="0" applyNumberFormat="1" applyFont="1" applyFill="1" applyBorder="1" applyAlignment="1" applyProtection="1">
      <alignment vertical="center" wrapText="1"/>
      <protection hidden="1"/>
    </xf>
    <xf numFmtId="0" fontId="10" fillId="4" borderId="6" xfId="0" applyFont="1" applyFill="1" applyBorder="1" applyAlignment="1" applyProtection="1">
      <alignment horizontal="left" vertical="center"/>
      <protection hidden="1"/>
    </xf>
    <xf numFmtId="0" fontId="10" fillId="4" borderId="7" xfId="0" applyFont="1" applyFill="1" applyBorder="1" applyAlignment="1" applyProtection="1">
      <alignment horizontal="left" vertical="center"/>
      <protection hidden="1"/>
    </xf>
    <xf numFmtId="0" fontId="0" fillId="4" borderId="0" xfId="0" applyFill="1" applyBorder="1"/>
  </cellXfs>
  <cellStyles count="2">
    <cellStyle name="Normal" xfId="0" builtinId="0"/>
    <cellStyle name="Vírgula" xfId="1" builtinId="3"/>
  </cellStyles>
  <dxfs count="2"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762000</xdr:colOff>
      <xdr:row>1</xdr:row>
      <xdr:rowOff>47625</xdr:rowOff>
    </xdr:from>
    <xdr:to>
      <xdr:col>8</xdr:col>
      <xdr:colOff>133350</xdr:colOff>
      <xdr:row>1</xdr:row>
      <xdr:rowOff>609600</xdr:rowOff>
    </xdr:to>
    <xdr:pic>
      <xdr:nvPicPr>
        <xdr:cNvPr id="1076" name="Imagem 1" descr="Resultado de imagem para mosaic fertilizant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219075"/>
          <a:ext cx="11049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/>
  <dimension ref="A1:DE674"/>
  <sheetViews>
    <sheetView showGridLines="0" showRowColHeaders="0"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4" sqref="D4"/>
    </sheetView>
  </sheetViews>
  <sheetFormatPr defaultRowHeight="12.75" zeroHeight="1" x14ac:dyDescent="0.2"/>
  <cols>
    <col min="1" max="1" width="2.7109375" style="6" customWidth="1"/>
    <col min="2" max="2" width="2.5703125" style="6" customWidth="1"/>
    <col min="3" max="3" width="13.28515625" style="6" customWidth="1"/>
    <col min="4" max="4" width="64.140625" style="6" customWidth="1"/>
    <col min="5" max="5" width="12.5703125" style="6" customWidth="1"/>
    <col min="6" max="6" width="3.85546875" style="6" customWidth="1"/>
    <col min="7" max="7" width="9" style="6" customWidth="1"/>
    <col min="8" max="8" width="26" style="6" customWidth="1"/>
    <col min="9" max="9" width="2.85546875" style="6" customWidth="1"/>
    <col min="10" max="10" width="9.140625" style="77"/>
    <col min="11" max="11" width="7.42578125" style="77" bestFit="1" customWidth="1"/>
    <col min="12" max="12" width="6.28515625" style="77" bestFit="1" customWidth="1"/>
    <col min="13" max="13" width="6.5703125" style="77" bestFit="1" customWidth="1"/>
    <col min="14" max="14" width="6.85546875" style="77" bestFit="1" customWidth="1"/>
    <col min="15" max="15" width="7" style="77" bestFit="1" customWidth="1"/>
    <col min="16" max="16" width="6.28515625" style="77" bestFit="1" customWidth="1"/>
    <col min="17" max="17" width="6" style="77" bestFit="1" customWidth="1"/>
    <col min="18" max="18" width="5.42578125" style="77" bestFit="1" customWidth="1"/>
    <col min="19" max="19" width="5.140625" style="77" bestFit="1" customWidth="1"/>
    <col min="20" max="21" width="4" style="77" bestFit="1" customWidth="1"/>
    <col min="22" max="23" width="3.42578125" style="77" bestFit="1" customWidth="1"/>
    <col min="24" max="27" width="4.42578125" style="77" bestFit="1" customWidth="1"/>
    <col min="28" max="31" width="3.85546875" style="77" bestFit="1" customWidth="1"/>
    <col min="32" max="34" width="4.7109375" style="77" bestFit="1" customWidth="1"/>
    <col min="35" max="43" width="4" style="77" bestFit="1" customWidth="1"/>
    <col min="44" max="45" width="5" style="77" bestFit="1" customWidth="1"/>
    <col min="46" max="50" width="3.7109375" style="77" bestFit="1" customWidth="1"/>
    <col min="51" max="52" width="4.7109375" style="77" bestFit="1" customWidth="1"/>
    <col min="53" max="54" width="3.140625" style="77" bestFit="1" customWidth="1"/>
    <col min="55" max="57" width="3" style="77" bestFit="1" customWidth="1"/>
    <col min="58" max="58" width="4" style="77" bestFit="1" customWidth="1"/>
    <col min="59" max="63" width="2.7109375" style="77" bestFit="1" customWidth="1"/>
    <col min="64" max="77" width="9.140625" style="77"/>
    <col min="78" max="78" width="9.140625" style="78"/>
    <col min="79" max="16384" width="9.140625" style="6"/>
  </cols>
  <sheetData>
    <row r="1" spans="1:109" s="7" customFormat="1" ht="13.5" thickBot="1" x14ac:dyDescent="0.25">
      <c r="A1" s="6"/>
      <c r="B1" s="6"/>
      <c r="C1" s="6"/>
      <c r="D1" s="6"/>
      <c r="E1" s="6"/>
      <c r="F1" s="6"/>
      <c r="G1" s="6"/>
      <c r="H1" s="6"/>
      <c r="I1" s="6"/>
      <c r="J1" s="76"/>
      <c r="K1" s="76"/>
      <c r="L1" s="76"/>
      <c r="M1" s="76"/>
      <c r="N1" s="76"/>
      <c r="O1" s="76"/>
      <c r="P1" s="76"/>
      <c r="Q1" s="76"/>
      <c r="R1" s="76"/>
      <c r="S1" s="76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8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</row>
    <row r="2" spans="1:109" s="7" customFormat="1" ht="49.5" customHeight="1" thickTop="1" x14ac:dyDescent="0.2">
      <c r="A2" s="6"/>
      <c r="B2" s="93" t="s">
        <v>139</v>
      </c>
      <c r="C2" s="94"/>
      <c r="D2" s="94"/>
      <c r="E2" s="94"/>
      <c r="F2" s="94"/>
      <c r="G2" s="94"/>
      <c r="H2" s="75"/>
      <c r="I2" s="17"/>
      <c r="J2" s="76"/>
      <c r="K2" s="76"/>
      <c r="L2" s="76"/>
      <c r="M2" s="76"/>
      <c r="N2" s="76"/>
      <c r="O2" s="76"/>
      <c r="P2" s="76"/>
      <c r="Q2" s="76"/>
      <c r="R2" s="76"/>
      <c r="S2" s="76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8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</row>
    <row r="3" spans="1:109" s="7" customFormat="1" ht="13.5" thickBot="1" x14ac:dyDescent="0.25">
      <c r="A3" s="6"/>
      <c r="B3" s="18"/>
      <c r="C3" s="14"/>
      <c r="D3" s="14"/>
      <c r="E3" s="14"/>
      <c r="F3" s="14"/>
      <c r="G3" s="14"/>
      <c r="H3" s="19" t="str">
        <f>IF(O7&gt;=0.7,".","")</f>
        <v/>
      </c>
      <c r="I3" s="20"/>
      <c r="J3" s="76"/>
      <c r="K3" s="76" t="s">
        <v>95</v>
      </c>
      <c r="L3" s="76" t="s">
        <v>60</v>
      </c>
      <c r="M3" s="77" t="s">
        <v>61</v>
      </c>
      <c r="N3" s="77" t="s">
        <v>70</v>
      </c>
      <c r="O3" s="77" t="s">
        <v>90</v>
      </c>
      <c r="P3" s="77" t="s">
        <v>91</v>
      </c>
      <c r="Q3" s="77" t="s">
        <v>92</v>
      </c>
      <c r="R3" s="77" t="s">
        <v>93</v>
      </c>
      <c r="S3" s="77" t="s">
        <v>94</v>
      </c>
      <c r="T3" s="77" t="s">
        <v>52</v>
      </c>
      <c r="U3" s="77" t="s">
        <v>53</v>
      </c>
      <c r="V3" s="77" t="s">
        <v>54</v>
      </c>
      <c r="W3" s="77" t="s">
        <v>55</v>
      </c>
      <c r="X3" s="77" t="s">
        <v>56</v>
      </c>
      <c r="Y3" s="77" t="s">
        <v>57</v>
      </c>
      <c r="Z3" s="77" t="s">
        <v>58</v>
      </c>
      <c r="AA3" s="77" t="s">
        <v>59</v>
      </c>
      <c r="AB3" s="77" t="s">
        <v>62</v>
      </c>
      <c r="AC3" s="77" t="s">
        <v>63</v>
      </c>
      <c r="AD3" s="77" t="s">
        <v>64</v>
      </c>
      <c r="AE3" s="77" t="s">
        <v>65</v>
      </c>
      <c r="AF3" s="77" t="s">
        <v>67</v>
      </c>
      <c r="AG3" s="77" t="s">
        <v>68</v>
      </c>
      <c r="AH3" s="77" t="s">
        <v>69</v>
      </c>
      <c r="AI3" s="77" t="s">
        <v>71</v>
      </c>
      <c r="AJ3" s="77" t="s">
        <v>72</v>
      </c>
      <c r="AK3" s="77" t="s">
        <v>73</v>
      </c>
      <c r="AL3" s="77" t="s">
        <v>74</v>
      </c>
      <c r="AM3" s="77" t="s">
        <v>75</v>
      </c>
      <c r="AN3" s="77" t="s">
        <v>76</v>
      </c>
      <c r="AO3" s="77" t="s">
        <v>77</v>
      </c>
      <c r="AP3" s="77" t="s">
        <v>78</v>
      </c>
      <c r="AQ3" s="77" t="s">
        <v>79</v>
      </c>
      <c r="AR3" s="77" t="s">
        <v>80</v>
      </c>
      <c r="AS3" s="77" t="s">
        <v>81</v>
      </c>
      <c r="AT3" s="77" t="s">
        <v>83</v>
      </c>
      <c r="AU3" s="77" t="s">
        <v>84</v>
      </c>
      <c r="AV3" s="77" t="s">
        <v>85</v>
      </c>
      <c r="AW3" s="77" t="s">
        <v>86</v>
      </c>
      <c r="AX3" s="77" t="s">
        <v>87</v>
      </c>
      <c r="AY3" s="77" t="s">
        <v>88</v>
      </c>
      <c r="AZ3" s="77" t="s">
        <v>89</v>
      </c>
      <c r="BA3" s="77" t="s">
        <v>96</v>
      </c>
      <c r="BB3" s="77" t="s">
        <v>97</v>
      </c>
      <c r="BC3" s="77" t="s">
        <v>98</v>
      </c>
      <c r="BD3" s="77" t="s">
        <v>99</v>
      </c>
      <c r="BE3" s="77" t="s">
        <v>100</v>
      </c>
      <c r="BF3" s="77" t="s">
        <v>101</v>
      </c>
      <c r="BG3" s="77" t="s">
        <v>102</v>
      </c>
      <c r="BH3" s="77" t="s">
        <v>103</v>
      </c>
      <c r="BI3" s="77" t="s">
        <v>104</v>
      </c>
      <c r="BJ3" s="77" t="s">
        <v>127</v>
      </c>
      <c r="BK3" s="77" t="s">
        <v>128</v>
      </c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8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</row>
    <row r="4" spans="1:109" s="7" customFormat="1" ht="14.25" thickTop="1" thickBot="1" x14ac:dyDescent="0.25">
      <c r="A4" s="6"/>
      <c r="B4" s="18"/>
      <c r="C4" s="16" t="s">
        <v>34</v>
      </c>
      <c r="D4" s="10"/>
      <c r="E4" s="14"/>
      <c r="F4" s="14"/>
      <c r="G4" s="21" t="s">
        <v>105</v>
      </c>
      <c r="H4" s="85">
        <f>K4</f>
        <v>0</v>
      </c>
      <c r="I4" s="20"/>
      <c r="J4" s="76"/>
      <c r="K4" s="79">
        <f>(L4*L5+M4*M5+N4*N5+O4*O5+P4*P5+Q4*Q5+R4*R5+S4*S5)*100</f>
        <v>0</v>
      </c>
      <c r="L4" s="77">
        <f>AVERAGE(T4:U4)</f>
        <v>0</v>
      </c>
      <c r="M4" s="77">
        <f>IF(E33="Sim",1,((SUM(V4:AA4))/(E40-G40)))</f>
        <v>0</v>
      </c>
      <c r="N4" s="77">
        <f>IF(E47="Sim",1,((SUM(AB4:AE4))/(E52-G52)))</f>
        <v>0</v>
      </c>
      <c r="O4" s="77">
        <f>IF(E57="Sim",1,((SUM(AF4:AH4))/(E62-G62)))</f>
        <v>0</v>
      </c>
      <c r="P4" s="80">
        <f>(SUM(AI4:AS4))/(E77-G77)</f>
        <v>0</v>
      </c>
      <c r="Q4" s="77">
        <f>SUM(AT4:AZ4)/(E88)-(G88)</f>
        <v>0</v>
      </c>
      <c r="R4" s="77">
        <f>(SUM(BA4:BF4))/((E96+E102)-(G96+G102))</f>
        <v>0</v>
      </c>
      <c r="S4" s="80">
        <f>SUM(BG4:BK4)/(E111-G111)</f>
        <v>0</v>
      </c>
      <c r="T4" s="77">
        <f>IF(E24="Sim",1,IF(E24="Parcialmente",0.5,0))</f>
        <v>0</v>
      </c>
      <c r="U4" s="77">
        <f>IF(E25="Sim",1,IF(E25="Parcialmente",0.5,0))</f>
        <v>0</v>
      </c>
      <c r="V4" s="77">
        <f>IF(E34="Sim",1,IF(E34="Parcialmente",0.5,0))</f>
        <v>0</v>
      </c>
      <c r="W4" s="77">
        <f>IF(E35="Sim",1,IF(E35="Parcialmente",0.5,0))</f>
        <v>0</v>
      </c>
      <c r="X4" s="77">
        <f>IF(E36="Sim",1,IF(E36="Parcialmente",0.5,0))</f>
        <v>0</v>
      </c>
      <c r="Y4" s="77">
        <f>IF(E37="Sim",1,IF(E37="Parcialmente",0.5,0))</f>
        <v>0</v>
      </c>
      <c r="Z4" s="77">
        <f>IF(E38="Sim",1,IF(E38="Parcialmente",0.5,0))</f>
        <v>0</v>
      </c>
      <c r="AA4" s="77">
        <f>IF(E39="Sim",1,IF(E39="Parcialmente",0.5,0))</f>
        <v>0</v>
      </c>
      <c r="AB4" s="77">
        <f>IF(E48="Sim",1,IF(E48="Parcialmente",0.5,0))</f>
        <v>0</v>
      </c>
      <c r="AC4" s="77">
        <f>IF(E49="Sim",1,IF(E49="Parcialmente",0.5,0))</f>
        <v>0</v>
      </c>
      <c r="AD4" s="77">
        <f>IF(E50="Sim",1,IF(E50="Parcialmente",0.5,0))</f>
        <v>0</v>
      </c>
      <c r="AE4" s="77">
        <f>IF(E51="Sim",1,IF(E51="Parcialmente",0.5,0))</f>
        <v>0</v>
      </c>
      <c r="AF4" s="77">
        <f>IF(E59="Sim",1,IF(E59="Parcialmente",0.5,0))</f>
        <v>0</v>
      </c>
      <c r="AG4" s="77">
        <f>IF(E60="Sim",1,IF(E60="Parcialmente",0.5,0))</f>
        <v>0</v>
      </c>
      <c r="AH4" s="77">
        <f>IF(E61="Sim",1,IF(E61="Parcialmente",0.5,0))</f>
        <v>0</v>
      </c>
      <c r="AI4" s="77">
        <f>IF(E66="Sim",1,IF(E66="Parcialmente",0.5,0))</f>
        <v>0</v>
      </c>
      <c r="AJ4" s="77">
        <f>IF(E67="Sim",1,IF(E67="Parcialmente",0.5,0))</f>
        <v>0</v>
      </c>
      <c r="AK4" s="77">
        <f>IF(E68="Sim",1,IF(E68="Parcialmente",0.5,0))</f>
        <v>0</v>
      </c>
      <c r="AL4" s="77">
        <f>IF(E69="Sim",1,IF(E69="Parcialmente",0.5,0))</f>
        <v>0</v>
      </c>
      <c r="AM4" s="77">
        <f>IF(E70="Sim",1,IF(E70="Parcialmente",0.5,0))</f>
        <v>0</v>
      </c>
      <c r="AN4" s="77">
        <f>IF(E71="Sim",1,IF(E71="Parcialmente",0.5,0))</f>
        <v>0</v>
      </c>
      <c r="AO4" s="77">
        <f>IF(E72="Sim",1,IF(E72="Parcialmente",0.5,0))</f>
        <v>0</v>
      </c>
      <c r="AP4" s="77">
        <f>IF(E73="Sim",1,IF(E73="Parcialmente",0.5,0))</f>
        <v>0</v>
      </c>
      <c r="AQ4" s="77">
        <f>IF(E74="Sim",1,IF(E74="Parcialmente",0.5,0))</f>
        <v>0</v>
      </c>
      <c r="AR4" s="77">
        <f>IF(E75="Sim",1,IF(E75="Parcialmente",0.5,0))</f>
        <v>0</v>
      </c>
      <c r="AS4" s="77">
        <f>IF(E76="Sim",1,IF(E76="Parcialmente",0.5,0))</f>
        <v>0</v>
      </c>
      <c r="AT4" s="77">
        <f>IF(E81="Excelente",1,IF(E81="Bom",0.75,IF(E81="Aceitável",0.5,0)))</f>
        <v>0</v>
      </c>
      <c r="AU4" s="77">
        <f>IF(E82="Excelente",1,IF(E82="Bom",0.75,IF(E82="Aceitável",0.5,0)))</f>
        <v>0</v>
      </c>
      <c r="AV4" s="77">
        <f>IF(E83="Excelente",1,IF(E83="Bom",0.75,IF(E83="Aceitável",0.5,0)))</f>
        <v>0</v>
      </c>
      <c r="AW4" s="77">
        <f>IF(E84="Excelente",1,IF(E84="Bom",0.75,IF(E84="Aceitável",0.5,0)))</f>
        <v>0</v>
      </c>
      <c r="AX4" s="77">
        <f>IF(E85="Excelente",1,IF(E85="Bom",0.75,IF(E85="Aceitável",0.5,0)))</f>
        <v>0</v>
      </c>
      <c r="AY4" s="77">
        <f>IF(E86="Excelente",1,IF(E86="Bom",0.75,IF(E86="Aceitável",0.5,0)))</f>
        <v>0</v>
      </c>
      <c r="AZ4" s="77">
        <f>IF(E87="Excelente",1,IF(E87="Bom",0.75,IF(E87="Aceitável",0.5,0)))</f>
        <v>0</v>
      </c>
      <c r="BA4" s="77">
        <f>IF(E94="Sim",1,0)</f>
        <v>0</v>
      </c>
      <c r="BB4" s="77">
        <f>IF(E95="Sim",1,0)</f>
        <v>0</v>
      </c>
      <c r="BC4" s="77">
        <f>IF(E98="Sim",1,0)</f>
        <v>0</v>
      </c>
      <c r="BD4" s="77">
        <f>IF(E99="Sim",1,0)</f>
        <v>0</v>
      </c>
      <c r="BE4" s="77">
        <f>IF(E100="Sim",1,0)</f>
        <v>0</v>
      </c>
      <c r="BF4" s="77">
        <f>IF(E101="Sim",1,0)</f>
        <v>0</v>
      </c>
      <c r="BG4" s="77">
        <f>IF(E106="Sim",1,0)</f>
        <v>0</v>
      </c>
      <c r="BH4" s="77">
        <f>IF(E107="Sim",1,0)</f>
        <v>0</v>
      </c>
      <c r="BI4" s="77">
        <f>IF(E108="Sim",1,0)</f>
        <v>0</v>
      </c>
      <c r="BJ4" s="77">
        <f>IF(E109="Sim",1,0)</f>
        <v>0</v>
      </c>
      <c r="BK4" s="77">
        <f>IF(E110="Sim",1,0)</f>
        <v>0</v>
      </c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8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</row>
    <row r="5" spans="1:109" s="7" customFormat="1" ht="14.25" thickTop="1" thickBot="1" x14ac:dyDescent="0.25">
      <c r="A5" s="6"/>
      <c r="B5" s="18"/>
      <c r="C5" s="15"/>
      <c r="D5" s="15"/>
      <c r="E5" s="15"/>
      <c r="F5" s="14"/>
      <c r="G5" s="16" t="s">
        <v>107</v>
      </c>
      <c r="H5" s="11"/>
      <c r="I5" s="20"/>
      <c r="J5" s="76"/>
      <c r="K5" s="76"/>
      <c r="L5" s="81" t="s">
        <v>125</v>
      </c>
      <c r="M5" s="81" t="s">
        <v>106</v>
      </c>
      <c r="N5" s="81">
        <v>2.5</v>
      </c>
      <c r="O5" s="81">
        <v>2</v>
      </c>
      <c r="P5" s="81">
        <v>1</v>
      </c>
      <c r="Q5" s="81">
        <v>0.2</v>
      </c>
      <c r="R5" s="81">
        <v>1</v>
      </c>
      <c r="S5" s="81">
        <v>1</v>
      </c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8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</row>
    <row r="6" spans="1:109" s="7" customFormat="1" ht="13.5" thickTop="1" x14ac:dyDescent="0.2">
      <c r="A6" s="6"/>
      <c r="B6" s="18"/>
      <c r="C6" s="12"/>
      <c r="D6" s="95"/>
      <c r="E6" s="13"/>
      <c r="F6" s="13"/>
      <c r="G6" s="13"/>
      <c r="H6" s="22"/>
      <c r="I6" s="20"/>
      <c r="J6" s="76"/>
      <c r="K6" s="76"/>
      <c r="L6" s="76"/>
      <c r="M6" s="76"/>
      <c r="N6" s="76"/>
      <c r="O6" s="82"/>
      <c r="P6" s="76"/>
      <c r="Q6" s="76"/>
      <c r="R6" s="76"/>
      <c r="S6" s="76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8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</row>
    <row r="7" spans="1:109" s="7" customFormat="1" x14ac:dyDescent="0.2">
      <c r="A7" s="6"/>
      <c r="B7" s="86" t="s">
        <v>142</v>
      </c>
      <c r="C7" s="87"/>
      <c r="D7" s="87"/>
      <c r="E7" s="87"/>
      <c r="F7" s="87"/>
      <c r="G7" s="87"/>
      <c r="H7" s="87"/>
      <c r="I7" s="88"/>
      <c r="J7" s="76"/>
      <c r="K7" s="76"/>
      <c r="L7" s="76"/>
      <c r="M7" s="76"/>
      <c r="N7" s="76"/>
      <c r="O7" s="82">
        <f>AVERAGE(M4:O4)</f>
        <v>0</v>
      </c>
      <c r="P7" s="76"/>
      <c r="Q7" s="76"/>
      <c r="R7" s="76"/>
      <c r="S7" s="76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8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</row>
    <row r="8" spans="1:109" s="7" customFormat="1" x14ac:dyDescent="0.2">
      <c r="A8" s="6"/>
      <c r="B8" s="96" t="s">
        <v>143</v>
      </c>
      <c r="C8" s="92"/>
      <c r="D8" s="92"/>
      <c r="E8" s="92"/>
      <c r="F8" s="92"/>
      <c r="G8" s="92"/>
      <c r="H8" s="92"/>
      <c r="I8" s="97"/>
      <c r="J8" s="76"/>
      <c r="K8" s="76"/>
      <c r="L8" s="76"/>
      <c r="M8" s="76"/>
      <c r="N8" s="76"/>
      <c r="O8" s="82"/>
      <c r="P8" s="76"/>
      <c r="Q8" s="76"/>
      <c r="R8" s="76"/>
      <c r="S8" s="76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8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</row>
    <row r="9" spans="1:109" s="7" customFormat="1" x14ac:dyDescent="0.2">
      <c r="A9" s="6"/>
      <c r="B9" s="96" t="s">
        <v>144</v>
      </c>
      <c r="C9" s="92"/>
      <c r="D9" s="92"/>
      <c r="E9" s="92"/>
      <c r="F9" s="92"/>
      <c r="G9" s="92"/>
      <c r="H9" s="92"/>
      <c r="I9" s="97"/>
      <c r="J9" s="76"/>
      <c r="K9" s="76"/>
      <c r="L9" s="76"/>
      <c r="M9" s="76"/>
      <c r="N9" s="76"/>
      <c r="O9" s="82"/>
      <c r="P9" s="76"/>
      <c r="Q9" s="76"/>
      <c r="R9" s="76"/>
      <c r="S9" s="76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8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</row>
    <row r="10" spans="1:109" s="7" customFormat="1" x14ac:dyDescent="0.2">
      <c r="A10" s="6"/>
      <c r="B10" s="18"/>
      <c r="C10" s="12"/>
      <c r="D10" s="95"/>
      <c r="E10" s="13"/>
      <c r="F10" s="13"/>
      <c r="G10" s="13"/>
      <c r="H10" s="22"/>
      <c r="I10" s="20"/>
      <c r="J10" s="76"/>
      <c r="K10" s="76"/>
      <c r="L10" s="76"/>
      <c r="M10" s="76"/>
      <c r="N10" s="76"/>
      <c r="O10" s="82"/>
      <c r="P10" s="76"/>
      <c r="Q10" s="76"/>
      <c r="R10" s="76"/>
      <c r="S10" s="76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8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109" s="7" customFormat="1" x14ac:dyDescent="0.2">
      <c r="A11" s="6"/>
      <c r="B11" s="86" t="s">
        <v>38</v>
      </c>
      <c r="C11" s="87"/>
      <c r="D11" s="87"/>
      <c r="E11" s="87"/>
      <c r="F11" s="87"/>
      <c r="G11" s="87"/>
      <c r="H11" s="87"/>
      <c r="I11" s="88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8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</row>
    <row r="12" spans="1:109" s="7" customFormat="1" ht="13.5" thickBot="1" x14ac:dyDescent="0.25">
      <c r="A12" s="6"/>
      <c r="B12" s="18"/>
      <c r="C12" s="23"/>
      <c r="D12" s="25"/>
      <c r="E12" s="26"/>
      <c r="F12" s="26"/>
      <c r="G12" s="26"/>
      <c r="H12" s="22"/>
      <c r="I12" s="20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8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</row>
    <row r="13" spans="1:109" s="7" customFormat="1" ht="14.25" thickTop="1" thickBot="1" x14ac:dyDescent="0.25">
      <c r="A13" s="6"/>
      <c r="B13" s="18"/>
      <c r="C13" s="24" t="s">
        <v>50</v>
      </c>
      <c r="D13" s="10"/>
      <c r="E13" s="26"/>
      <c r="F13" s="26"/>
      <c r="G13" s="26"/>
      <c r="H13" s="22"/>
      <c r="I13" s="20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8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</row>
    <row r="14" spans="1:109" s="7" customFormat="1" ht="14.25" thickTop="1" thickBot="1" x14ac:dyDescent="0.25">
      <c r="A14" s="6"/>
      <c r="B14" s="18"/>
      <c r="C14" s="24" t="s">
        <v>39</v>
      </c>
      <c r="D14" s="10"/>
      <c r="E14" s="29" t="s">
        <v>44</v>
      </c>
      <c r="F14" s="89"/>
      <c r="G14" s="90"/>
      <c r="H14" s="22"/>
      <c r="I14" s="20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8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</row>
    <row r="15" spans="1:109" s="7" customFormat="1" ht="14.25" thickTop="1" thickBot="1" x14ac:dyDescent="0.25">
      <c r="A15" s="6"/>
      <c r="B15" s="18"/>
      <c r="C15" s="24" t="s">
        <v>40</v>
      </c>
      <c r="D15" s="10"/>
      <c r="E15" s="29" t="s">
        <v>41</v>
      </c>
      <c r="F15" s="89"/>
      <c r="G15" s="90"/>
      <c r="H15" s="22"/>
      <c r="I15" s="20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8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</row>
    <row r="16" spans="1:109" s="7" customFormat="1" ht="14.25" thickTop="1" thickBot="1" x14ac:dyDescent="0.25">
      <c r="A16" s="6"/>
      <c r="B16" s="18"/>
      <c r="C16" s="24" t="s">
        <v>42</v>
      </c>
      <c r="D16" s="10"/>
      <c r="E16" s="30"/>
      <c r="F16" s="31"/>
      <c r="G16" s="31"/>
      <c r="H16" s="22"/>
      <c r="I16" s="20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8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</row>
    <row r="17" spans="1:109" s="7" customFormat="1" ht="14.25" thickTop="1" thickBot="1" x14ac:dyDescent="0.25">
      <c r="A17" s="6"/>
      <c r="B17" s="18"/>
      <c r="C17" s="24" t="s">
        <v>43</v>
      </c>
      <c r="D17" s="10"/>
      <c r="E17" s="30"/>
      <c r="F17" s="31"/>
      <c r="G17" s="31"/>
      <c r="H17" s="22"/>
      <c r="I17" s="20"/>
      <c r="J17" s="76"/>
      <c r="K17" s="83"/>
      <c r="L17" s="76"/>
      <c r="M17" s="76"/>
      <c r="N17" s="76"/>
      <c r="O17" s="76"/>
      <c r="P17" s="76"/>
      <c r="Q17" s="76"/>
      <c r="R17" s="76"/>
      <c r="S17" s="76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8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</row>
    <row r="18" spans="1:109" s="7" customFormat="1" ht="13.5" thickTop="1" x14ac:dyDescent="0.2">
      <c r="A18" s="6"/>
      <c r="B18" s="18"/>
      <c r="C18" s="23"/>
      <c r="D18" s="25"/>
      <c r="E18" s="27"/>
      <c r="F18" s="26"/>
      <c r="G18" s="26"/>
      <c r="H18" s="22"/>
      <c r="I18" s="20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8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</row>
    <row r="19" spans="1:109" s="7" customFormat="1" x14ac:dyDescent="0.2">
      <c r="A19" s="6"/>
      <c r="B19" s="18"/>
      <c r="C19" s="12"/>
      <c r="D19" s="28"/>
      <c r="E19" s="28"/>
      <c r="F19" s="28"/>
      <c r="G19" s="13"/>
      <c r="H19" s="22"/>
      <c r="I19" s="20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8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</row>
    <row r="20" spans="1:109" s="7" customFormat="1" x14ac:dyDescent="0.2">
      <c r="A20" s="6"/>
      <c r="B20" s="86" t="s">
        <v>0</v>
      </c>
      <c r="C20" s="87"/>
      <c r="D20" s="87"/>
      <c r="E20" s="87"/>
      <c r="F20" s="87"/>
      <c r="G20" s="87"/>
      <c r="H20" s="87"/>
      <c r="I20" s="88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8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</row>
    <row r="21" spans="1:109" s="7" customFormat="1" x14ac:dyDescent="0.2">
      <c r="A21" s="6"/>
      <c r="B21" s="18"/>
      <c r="C21" s="23"/>
      <c r="D21" s="28"/>
      <c r="E21" s="28"/>
      <c r="F21" s="28"/>
      <c r="G21" s="28"/>
      <c r="H21" s="28"/>
      <c r="I21" s="20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8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</row>
    <row r="22" spans="1:109" s="7" customFormat="1" x14ac:dyDescent="0.2">
      <c r="A22" s="6"/>
      <c r="B22" s="86" t="s">
        <v>1</v>
      </c>
      <c r="C22" s="87"/>
      <c r="D22" s="87"/>
      <c r="E22" s="87"/>
      <c r="F22" s="87"/>
      <c r="G22" s="87"/>
      <c r="H22" s="87"/>
      <c r="I22" s="88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8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</row>
    <row r="23" spans="1:109" s="7" customFormat="1" ht="13.5" thickBot="1" x14ac:dyDescent="0.25">
      <c r="A23" s="6"/>
      <c r="B23" s="18"/>
      <c r="C23" s="34"/>
      <c r="D23" s="34"/>
      <c r="E23" s="34"/>
      <c r="F23" s="34"/>
      <c r="G23" s="36"/>
      <c r="H23" s="27" t="s">
        <v>36</v>
      </c>
      <c r="I23" s="20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8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</row>
    <row r="24" spans="1:109" s="7" customFormat="1" ht="14.25" thickTop="1" thickBot="1" x14ac:dyDescent="0.25">
      <c r="A24" s="6"/>
      <c r="B24" s="18"/>
      <c r="C24" s="37">
        <v>4</v>
      </c>
      <c r="D24" s="38" t="s">
        <v>2</v>
      </c>
      <c r="E24" s="2"/>
      <c r="F24" s="98"/>
      <c r="G24" s="98"/>
      <c r="H24" s="4"/>
      <c r="I24" s="20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8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</row>
    <row r="25" spans="1:109" s="7" customFormat="1" ht="14.25" thickTop="1" thickBot="1" x14ac:dyDescent="0.25">
      <c r="A25" s="6"/>
      <c r="B25" s="18"/>
      <c r="C25" s="37">
        <v>5</v>
      </c>
      <c r="D25" s="35" t="s">
        <v>3</v>
      </c>
      <c r="E25" s="2"/>
      <c r="F25" s="98"/>
      <c r="G25" s="98"/>
      <c r="H25" s="4"/>
      <c r="I25" s="20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8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109" s="7" customFormat="1" ht="23.25" thickTop="1" x14ac:dyDescent="0.2">
      <c r="A26" s="6"/>
      <c r="B26" s="18"/>
      <c r="C26" s="37"/>
      <c r="D26" s="33" t="s">
        <v>129</v>
      </c>
      <c r="E26" s="28"/>
      <c r="F26" s="28"/>
      <c r="G26" s="28"/>
      <c r="H26" s="28"/>
      <c r="I26" s="20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8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109" s="7" customFormat="1" x14ac:dyDescent="0.2">
      <c r="A27" s="6"/>
      <c r="B27" s="18"/>
      <c r="C27" s="32"/>
      <c r="D27" s="28"/>
      <c r="E27" s="27"/>
      <c r="F27" s="28"/>
      <c r="G27" s="27"/>
      <c r="H27" s="27"/>
      <c r="I27" s="20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8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109" s="7" customFormat="1" x14ac:dyDescent="0.2">
      <c r="A28" s="6"/>
      <c r="B28" s="86" t="s">
        <v>4</v>
      </c>
      <c r="C28" s="87"/>
      <c r="D28" s="87"/>
      <c r="E28" s="87"/>
      <c r="F28" s="87"/>
      <c r="G28" s="87"/>
      <c r="H28" s="87"/>
      <c r="I28" s="88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8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109" s="7" customFormat="1" x14ac:dyDescent="0.2">
      <c r="A29" s="6"/>
      <c r="B29" s="18"/>
      <c r="C29" s="12"/>
      <c r="D29" s="22"/>
      <c r="E29" s="22"/>
      <c r="F29" s="22"/>
      <c r="G29" s="22"/>
      <c r="H29" s="22"/>
      <c r="I29" s="20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8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</row>
    <row r="30" spans="1:109" s="7" customFormat="1" x14ac:dyDescent="0.2">
      <c r="A30" s="6"/>
      <c r="B30" s="86" t="s">
        <v>45</v>
      </c>
      <c r="C30" s="87"/>
      <c r="D30" s="87"/>
      <c r="E30" s="87"/>
      <c r="F30" s="87"/>
      <c r="G30" s="87"/>
      <c r="H30" s="87"/>
      <c r="I30" s="88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8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</row>
    <row r="31" spans="1:109" s="7" customFormat="1" ht="22.5" x14ac:dyDescent="0.2">
      <c r="A31" s="6"/>
      <c r="B31" s="18"/>
      <c r="C31" s="39"/>
      <c r="D31" s="33" t="s">
        <v>129</v>
      </c>
      <c r="E31" s="39"/>
      <c r="F31" s="45"/>
      <c r="G31" s="36"/>
      <c r="H31" s="27"/>
      <c r="I31" s="20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8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</row>
    <row r="32" spans="1:109" s="7" customFormat="1" ht="23.25" thickBot="1" x14ac:dyDescent="0.25">
      <c r="A32" s="6"/>
      <c r="B32" s="18"/>
      <c r="C32" s="39"/>
      <c r="D32" s="40"/>
      <c r="E32" s="39"/>
      <c r="F32" s="45"/>
      <c r="G32" s="48" t="s">
        <v>35</v>
      </c>
      <c r="H32" s="48" t="s">
        <v>36</v>
      </c>
      <c r="I32" s="20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8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</row>
    <row r="33" spans="1:109" s="7" customFormat="1" ht="27" thickTop="1" thickBot="1" x14ac:dyDescent="0.25">
      <c r="A33" s="6"/>
      <c r="B33" s="18"/>
      <c r="C33" s="37">
        <v>1</v>
      </c>
      <c r="D33" s="38" t="s">
        <v>37</v>
      </c>
      <c r="E33" s="1"/>
      <c r="F33" s="22"/>
      <c r="G33" s="4"/>
      <c r="H33" s="4"/>
      <c r="I33" s="20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8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</row>
    <row r="34" spans="1:109" s="7" customFormat="1" ht="27" thickTop="1" thickBot="1" x14ac:dyDescent="0.25">
      <c r="A34" s="6"/>
      <c r="B34" s="18"/>
      <c r="C34" s="37">
        <v>3</v>
      </c>
      <c r="D34" s="35" t="s">
        <v>108</v>
      </c>
      <c r="E34" s="1"/>
      <c r="F34" s="22"/>
      <c r="G34" s="4"/>
      <c r="H34" s="4"/>
      <c r="I34" s="20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8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</row>
    <row r="35" spans="1:109" s="7" customFormat="1" ht="27" thickTop="1" thickBot="1" x14ac:dyDescent="0.25">
      <c r="A35" s="6"/>
      <c r="B35" s="18"/>
      <c r="C35" s="37">
        <v>4</v>
      </c>
      <c r="D35" s="35" t="s">
        <v>130</v>
      </c>
      <c r="E35" s="1"/>
      <c r="F35" s="22"/>
      <c r="G35" s="4"/>
      <c r="H35" s="4"/>
      <c r="I35" s="20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8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</row>
    <row r="36" spans="1:109" s="7" customFormat="1" ht="27" thickTop="1" thickBot="1" x14ac:dyDescent="0.25">
      <c r="A36" s="6"/>
      <c r="B36" s="18"/>
      <c r="C36" s="37">
        <v>10</v>
      </c>
      <c r="D36" s="41" t="s">
        <v>6</v>
      </c>
      <c r="E36" s="1"/>
      <c r="F36" s="22"/>
      <c r="G36" s="4"/>
      <c r="H36" s="4"/>
      <c r="I36" s="20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8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</row>
    <row r="37" spans="1:109" s="7" customFormat="1" ht="14.25" thickTop="1" thickBot="1" x14ac:dyDescent="0.25">
      <c r="A37" s="6"/>
      <c r="B37" s="18"/>
      <c r="C37" s="37">
        <v>11</v>
      </c>
      <c r="D37" s="35" t="s">
        <v>109</v>
      </c>
      <c r="E37" s="1"/>
      <c r="F37" s="22"/>
      <c r="G37" s="4"/>
      <c r="H37" s="4"/>
      <c r="I37" s="20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8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</row>
    <row r="38" spans="1:109" s="7" customFormat="1" ht="39.75" thickTop="1" thickBot="1" x14ac:dyDescent="0.25">
      <c r="A38" s="6"/>
      <c r="B38" s="18"/>
      <c r="C38" s="37">
        <v>13</v>
      </c>
      <c r="D38" s="35" t="s">
        <v>5</v>
      </c>
      <c r="E38" s="1"/>
      <c r="F38" s="22"/>
      <c r="G38" s="4"/>
      <c r="H38" s="4"/>
      <c r="I38" s="20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8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</row>
    <row r="39" spans="1:109" s="7" customFormat="1" ht="14.25" thickTop="1" thickBot="1" x14ac:dyDescent="0.25">
      <c r="A39" s="6"/>
      <c r="B39" s="18"/>
      <c r="C39" s="37">
        <v>15</v>
      </c>
      <c r="D39" s="35" t="s">
        <v>131</v>
      </c>
      <c r="E39" s="1"/>
      <c r="F39" s="22"/>
      <c r="G39" s="4"/>
      <c r="H39" s="4"/>
      <c r="I39" s="20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8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</row>
    <row r="40" spans="1:109" s="7" customFormat="1" ht="13.5" thickTop="1" x14ac:dyDescent="0.2">
      <c r="A40" s="6"/>
      <c r="B40" s="18"/>
      <c r="C40" s="23"/>
      <c r="D40" s="28"/>
      <c r="E40" s="46" t="s">
        <v>66</v>
      </c>
      <c r="F40" s="46"/>
      <c r="G40" s="47">
        <f>IF((COUNTA(G34:G39))=6,0,COUNTA(G34:G39))</f>
        <v>0</v>
      </c>
      <c r="H40" s="22"/>
      <c r="I40" s="20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8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</row>
    <row r="41" spans="1:109" s="7" customFormat="1" x14ac:dyDescent="0.2">
      <c r="A41" s="6"/>
      <c r="B41" s="18"/>
      <c r="C41" s="12"/>
      <c r="D41" s="22"/>
      <c r="E41" s="22"/>
      <c r="F41" s="22"/>
      <c r="G41" s="22"/>
      <c r="H41" s="22"/>
      <c r="I41" s="20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8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</row>
    <row r="42" spans="1:109" s="7" customFormat="1" x14ac:dyDescent="0.2">
      <c r="A42" s="6"/>
      <c r="B42" s="86" t="s">
        <v>46</v>
      </c>
      <c r="C42" s="87"/>
      <c r="D42" s="87"/>
      <c r="E42" s="87"/>
      <c r="F42" s="87"/>
      <c r="G42" s="87"/>
      <c r="H42" s="87"/>
      <c r="I42" s="88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8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</row>
    <row r="43" spans="1:109" s="7" customFormat="1" x14ac:dyDescent="0.2">
      <c r="A43" s="6"/>
      <c r="B43" s="18"/>
      <c r="C43" s="23"/>
      <c r="D43" s="28"/>
      <c r="E43" s="28"/>
      <c r="F43" s="28"/>
      <c r="G43" s="28"/>
      <c r="H43" s="28"/>
      <c r="I43" s="20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8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</row>
    <row r="44" spans="1:109" s="7" customFormat="1" x14ac:dyDescent="0.2">
      <c r="A44" s="6"/>
      <c r="B44" s="86" t="s">
        <v>15</v>
      </c>
      <c r="C44" s="87"/>
      <c r="D44" s="87"/>
      <c r="E44" s="87"/>
      <c r="F44" s="87"/>
      <c r="G44" s="87"/>
      <c r="H44" s="87"/>
      <c r="I44" s="88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8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</row>
    <row r="45" spans="1:109" s="7" customFormat="1" ht="22.5" x14ac:dyDescent="0.2">
      <c r="A45" s="6"/>
      <c r="B45" s="18"/>
      <c r="C45" s="39"/>
      <c r="D45" s="33" t="s">
        <v>129</v>
      </c>
      <c r="E45" s="39"/>
      <c r="F45" s="39"/>
      <c r="G45" s="36"/>
      <c r="H45" s="27"/>
      <c r="I45" s="20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8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</row>
    <row r="46" spans="1:109" s="7" customFormat="1" ht="23.25" thickBot="1" x14ac:dyDescent="0.25">
      <c r="A46" s="6"/>
      <c r="B46" s="18"/>
      <c r="C46" s="39"/>
      <c r="D46" s="84"/>
      <c r="E46" s="39"/>
      <c r="F46" s="39"/>
      <c r="G46" s="48" t="s">
        <v>35</v>
      </c>
      <c r="H46" s="48" t="s">
        <v>36</v>
      </c>
      <c r="I46" s="20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8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</row>
    <row r="47" spans="1:109" s="7" customFormat="1" ht="27" thickTop="1" thickBot="1" x14ac:dyDescent="0.25">
      <c r="A47" s="6"/>
      <c r="B47" s="18"/>
      <c r="C47" s="37">
        <v>1</v>
      </c>
      <c r="D47" s="38" t="s">
        <v>49</v>
      </c>
      <c r="E47" s="1"/>
      <c r="F47" s="28"/>
      <c r="G47" s="4"/>
      <c r="H47" s="4"/>
      <c r="I47" s="20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8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</row>
    <row r="48" spans="1:109" s="7" customFormat="1" ht="27" thickTop="1" thickBot="1" x14ac:dyDescent="0.25">
      <c r="A48" s="6"/>
      <c r="B48" s="18"/>
      <c r="C48" s="37">
        <v>2</v>
      </c>
      <c r="D48" s="49" t="s">
        <v>17</v>
      </c>
      <c r="E48" s="1"/>
      <c r="F48" s="28"/>
      <c r="G48" s="4"/>
      <c r="H48" s="4"/>
      <c r="I48" s="50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8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</row>
    <row r="49" spans="1:109" s="7" customFormat="1" ht="14.25" thickTop="1" thickBot="1" x14ac:dyDescent="0.25">
      <c r="A49" s="6"/>
      <c r="B49" s="18"/>
      <c r="C49" s="37">
        <v>3</v>
      </c>
      <c r="D49" s="49" t="s">
        <v>16</v>
      </c>
      <c r="E49" s="1"/>
      <c r="F49" s="28"/>
      <c r="G49" s="4"/>
      <c r="H49" s="4"/>
      <c r="I49" s="50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8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</row>
    <row r="50" spans="1:109" s="7" customFormat="1" ht="27" thickTop="1" thickBot="1" x14ac:dyDescent="0.25">
      <c r="A50" s="6"/>
      <c r="B50" s="18"/>
      <c r="C50" s="37">
        <v>6</v>
      </c>
      <c r="D50" s="49" t="s">
        <v>18</v>
      </c>
      <c r="E50" s="1"/>
      <c r="F50" s="28"/>
      <c r="G50" s="4"/>
      <c r="H50" s="4"/>
      <c r="I50" s="50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8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</row>
    <row r="51" spans="1:109" s="7" customFormat="1" ht="27" thickTop="1" thickBot="1" x14ac:dyDescent="0.25">
      <c r="A51" s="6"/>
      <c r="B51" s="18"/>
      <c r="C51" s="37">
        <v>7</v>
      </c>
      <c r="D51" s="49" t="s">
        <v>19</v>
      </c>
      <c r="E51" s="1"/>
      <c r="F51" s="28"/>
      <c r="G51" s="4"/>
      <c r="H51" s="4"/>
      <c r="I51" s="50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8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</row>
    <row r="52" spans="1:109" s="7" customFormat="1" ht="13.5" thickTop="1" x14ac:dyDescent="0.2">
      <c r="A52" s="6"/>
      <c r="B52" s="18"/>
      <c r="C52" s="12"/>
      <c r="D52" s="22"/>
      <c r="E52" s="46" t="s">
        <v>132</v>
      </c>
      <c r="F52" s="46"/>
      <c r="G52" s="47">
        <f>IF((COUNTA(G48:G51))=4,0,COUNTA(G48:G51))</f>
        <v>0</v>
      </c>
      <c r="H52" s="46"/>
      <c r="I52" s="20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8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</row>
    <row r="53" spans="1:109" s="7" customFormat="1" x14ac:dyDescent="0.2">
      <c r="A53" s="6"/>
      <c r="B53" s="18"/>
      <c r="C53" s="12"/>
      <c r="D53" s="22"/>
      <c r="E53" s="43"/>
      <c r="F53" s="22"/>
      <c r="G53" s="44"/>
      <c r="H53" s="22"/>
      <c r="I53" s="20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8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</row>
    <row r="54" spans="1:109" s="7" customFormat="1" x14ac:dyDescent="0.2">
      <c r="A54" s="6"/>
      <c r="B54" s="86" t="s">
        <v>20</v>
      </c>
      <c r="C54" s="87"/>
      <c r="D54" s="87"/>
      <c r="E54" s="87"/>
      <c r="F54" s="87"/>
      <c r="G54" s="87"/>
      <c r="H54" s="87"/>
      <c r="I54" s="88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8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</row>
    <row r="55" spans="1:109" s="7" customFormat="1" ht="22.5" x14ac:dyDescent="0.2">
      <c r="A55" s="6"/>
      <c r="B55" s="18"/>
      <c r="C55" s="39"/>
      <c r="D55" s="33" t="s">
        <v>129</v>
      </c>
      <c r="E55" s="39"/>
      <c r="F55" s="39"/>
      <c r="G55" s="36"/>
      <c r="H55" s="27"/>
      <c r="I55" s="20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8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</row>
    <row r="56" spans="1:109" s="7" customFormat="1" ht="23.25" thickBot="1" x14ac:dyDescent="0.25">
      <c r="A56" s="6"/>
      <c r="B56" s="18"/>
      <c r="C56" s="54"/>
      <c r="D56" s="84"/>
      <c r="E56" s="39"/>
      <c r="F56" s="39"/>
      <c r="G56" s="48" t="s">
        <v>35</v>
      </c>
      <c r="H56" s="48" t="s">
        <v>36</v>
      </c>
      <c r="I56" s="20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8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</row>
    <row r="57" spans="1:109" s="7" customFormat="1" ht="27" thickTop="1" thickBot="1" x14ac:dyDescent="0.25">
      <c r="A57" s="6"/>
      <c r="B57" s="18"/>
      <c r="C57" s="55">
        <v>1</v>
      </c>
      <c r="D57" s="38" t="s">
        <v>48</v>
      </c>
      <c r="E57" s="1"/>
      <c r="F57" s="28"/>
      <c r="G57" s="4"/>
      <c r="H57" s="4"/>
      <c r="I57" s="20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8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</row>
    <row r="58" spans="1:109" s="7" customFormat="1" ht="27" thickTop="1" thickBot="1" x14ac:dyDescent="0.25">
      <c r="A58" s="6"/>
      <c r="B58" s="18"/>
      <c r="C58" s="55"/>
      <c r="D58" s="38" t="s">
        <v>17</v>
      </c>
      <c r="E58" s="1"/>
      <c r="F58" s="28"/>
      <c r="G58" s="4"/>
      <c r="H58" s="4"/>
      <c r="I58" s="20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8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</row>
    <row r="59" spans="1:109" s="7" customFormat="1" ht="27" thickTop="1" thickBot="1" x14ac:dyDescent="0.25">
      <c r="A59" s="6"/>
      <c r="B59" s="18"/>
      <c r="C59" s="55">
        <v>2</v>
      </c>
      <c r="D59" s="52" t="s">
        <v>21</v>
      </c>
      <c r="E59" s="1"/>
      <c r="F59" s="28"/>
      <c r="G59" s="4"/>
      <c r="H59" s="4"/>
      <c r="I59" s="53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8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</row>
    <row r="60" spans="1:109" s="7" customFormat="1" ht="14.25" thickTop="1" thickBot="1" x14ac:dyDescent="0.25">
      <c r="A60" s="6"/>
      <c r="B60" s="18"/>
      <c r="C60" s="55">
        <v>3</v>
      </c>
      <c r="D60" s="52" t="s">
        <v>22</v>
      </c>
      <c r="E60" s="1"/>
      <c r="F60" s="28"/>
      <c r="G60" s="4"/>
      <c r="H60" s="4"/>
      <c r="I60" s="53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8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</row>
    <row r="61" spans="1:109" s="7" customFormat="1" ht="39.75" thickTop="1" thickBot="1" x14ac:dyDescent="0.25">
      <c r="A61" s="6"/>
      <c r="B61" s="18"/>
      <c r="C61" s="55">
        <v>8</v>
      </c>
      <c r="D61" s="52" t="s">
        <v>23</v>
      </c>
      <c r="E61" s="1"/>
      <c r="F61" s="28"/>
      <c r="G61" s="4"/>
      <c r="H61" s="4"/>
      <c r="I61" s="53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8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</row>
    <row r="62" spans="1:109" s="7" customFormat="1" ht="13.5" thickTop="1" x14ac:dyDescent="0.2">
      <c r="A62" s="6"/>
      <c r="B62" s="18"/>
      <c r="C62" s="23"/>
      <c r="D62" s="28"/>
      <c r="E62" s="46" t="s">
        <v>133</v>
      </c>
      <c r="F62" s="46"/>
      <c r="G62" s="47">
        <f>IF((COUNTA(G59:G61))=3,0,COUNTA(G59:G61))</f>
        <v>0</v>
      </c>
      <c r="H62" s="46"/>
      <c r="I62" s="20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8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</row>
    <row r="63" spans="1:109" s="7" customFormat="1" x14ac:dyDescent="0.2">
      <c r="A63" s="6"/>
      <c r="B63" s="18"/>
      <c r="C63" s="23"/>
      <c r="D63" s="28"/>
      <c r="E63" s="43"/>
      <c r="F63" s="28"/>
      <c r="G63" s="44"/>
      <c r="H63" s="28"/>
      <c r="I63" s="20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8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</row>
    <row r="64" spans="1:109" s="7" customFormat="1" x14ac:dyDescent="0.2">
      <c r="A64" s="6"/>
      <c r="B64" s="86" t="s">
        <v>7</v>
      </c>
      <c r="C64" s="87"/>
      <c r="D64" s="87"/>
      <c r="E64" s="87"/>
      <c r="F64" s="87"/>
      <c r="G64" s="87"/>
      <c r="H64" s="87"/>
      <c r="I64" s="88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8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</row>
    <row r="65" spans="1:109" s="7" customFormat="1" ht="23.25" thickBot="1" x14ac:dyDescent="0.25">
      <c r="A65" s="6"/>
      <c r="B65" s="18"/>
      <c r="C65" s="56"/>
      <c r="D65" s="39"/>
      <c r="E65" s="39"/>
      <c r="F65" s="39"/>
      <c r="G65" s="48" t="s">
        <v>35</v>
      </c>
      <c r="H65" s="48" t="s">
        <v>36</v>
      </c>
      <c r="I65" s="20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8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</row>
    <row r="66" spans="1:109" s="7" customFormat="1" ht="14.25" thickTop="1" thickBot="1" x14ac:dyDescent="0.25">
      <c r="A66" s="6"/>
      <c r="B66" s="18"/>
      <c r="C66" s="55">
        <v>1</v>
      </c>
      <c r="D66" s="38" t="s">
        <v>51</v>
      </c>
      <c r="E66" s="1"/>
      <c r="F66" s="28"/>
      <c r="G66" s="4"/>
      <c r="H66" s="4"/>
      <c r="I66" s="20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8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</row>
    <row r="67" spans="1:109" s="7" customFormat="1" ht="14.25" thickTop="1" thickBot="1" x14ac:dyDescent="0.25">
      <c r="A67" s="6"/>
      <c r="B67" s="18"/>
      <c r="C67" s="55">
        <v>2</v>
      </c>
      <c r="D67" s="35" t="s">
        <v>8</v>
      </c>
      <c r="E67" s="1"/>
      <c r="F67" s="28"/>
      <c r="G67" s="4"/>
      <c r="H67" s="4"/>
      <c r="I67" s="20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8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</row>
    <row r="68" spans="1:109" s="7" customFormat="1" ht="27" thickTop="1" thickBot="1" x14ac:dyDescent="0.25">
      <c r="A68" s="6"/>
      <c r="B68" s="18"/>
      <c r="C68" s="55">
        <v>3</v>
      </c>
      <c r="D68" s="35" t="s">
        <v>10</v>
      </c>
      <c r="E68" s="1"/>
      <c r="F68" s="28"/>
      <c r="G68" s="4"/>
      <c r="H68" s="4"/>
      <c r="I68" s="20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8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</row>
    <row r="69" spans="1:109" s="7" customFormat="1" ht="27" thickTop="1" thickBot="1" x14ac:dyDescent="0.25">
      <c r="A69" s="6"/>
      <c r="B69" s="18"/>
      <c r="C69" s="55">
        <v>4</v>
      </c>
      <c r="D69" s="35" t="s">
        <v>9</v>
      </c>
      <c r="E69" s="1"/>
      <c r="F69" s="28"/>
      <c r="G69" s="4"/>
      <c r="H69" s="4"/>
      <c r="I69" s="20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8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</row>
    <row r="70" spans="1:109" s="7" customFormat="1" ht="27" thickTop="1" thickBot="1" x14ac:dyDescent="0.25">
      <c r="A70" s="6"/>
      <c r="B70" s="18"/>
      <c r="C70" s="55">
        <v>5</v>
      </c>
      <c r="D70" s="35" t="s">
        <v>11</v>
      </c>
      <c r="E70" s="1"/>
      <c r="F70" s="28"/>
      <c r="G70" s="4"/>
      <c r="H70" s="4"/>
      <c r="I70" s="20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8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</row>
    <row r="71" spans="1:109" s="7" customFormat="1" ht="27" thickTop="1" thickBot="1" x14ac:dyDescent="0.25">
      <c r="A71" s="6"/>
      <c r="B71" s="18"/>
      <c r="C71" s="55">
        <v>6</v>
      </c>
      <c r="D71" s="35" t="s">
        <v>12</v>
      </c>
      <c r="E71" s="1"/>
      <c r="F71" s="28"/>
      <c r="G71" s="4"/>
      <c r="H71" s="4"/>
      <c r="I71" s="20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8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</row>
    <row r="72" spans="1:109" s="7" customFormat="1" ht="14.25" thickTop="1" thickBot="1" x14ac:dyDescent="0.25">
      <c r="A72" s="6"/>
      <c r="B72" s="18"/>
      <c r="C72" s="55">
        <v>7</v>
      </c>
      <c r="D72" s="35" t="s">
        <v>13</v>
      </c>
      <c r="E72" s="1"/>
      <c r="F72" s="28"/>
      <c r="G72" s="4"/>
      <c r="H72" s="4"/>
      <c r="I72" s="20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8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</row>
    <row r="73" spans="1:109" s="7" customFormat="1" ht="27" thickTop="1" thickBot="1" x14ac:dyDescent="0.25">
      <c r="A73" s="6"/>
      <c r="B73" s="18"/>
      <c r="C73" s="55">
        <v>8</v>
      </c>
      <c r="D73" s="35" t="s">
        <v>110</v>
      </c>
      <c r="E73" s="1"/>
      <c r="F73" s="28"/>
      <c r="G73" s="4"/>
      <c r="H73" s="4"/>
      <c r="I73" s="20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8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</row>
    <row r="74" spans="1:109" s="7" customFormat="1" ht="14.25" thickTop="1" thickBot="1" x14ac:dyDescent="0.25">
      <c r="A74" s="6"/>
      <c r="B74" s="18"/>
      <c r="C74" s="55">
        <v>9</v>
      </c>
      <c r="D74" s="35" t="s">
        <v>14</v>
      </c>
      <c r="E74" s="1"/>
      <c r="F74" s="28"/>
      <c r="G74" s="4"/>
      <c r="H74" s="4"/>
      <c r="I74" s="20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8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</row>
    <row r="75" spans="1:109" s="7" customFormat="1" ht="39.75" thickTop="1" thickBot="1" x14ac:dyDescent="0.25">
      <c r="A75" s="6"/>
      <c r="B75" s="18"/>
      <c r="C75" s="55">
        <v>10</v>
      </c>
      <c r="D75" s="35" t="s">
        <v>111</v>
      </c>
      <c r="E75" s="1"/>
      <c r="F75" s="28"/>
      <c r="G75" s="4"/>
      <c r="H75" s="4"/>
      <c r="I75" s="20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8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</row>
    <row r="76" spans="1:109" s="7" customFormat="1" ht="27" thickTop="1" thickBot="1" x14ac:dyDescent="0.25">
      <c r="A76" s="6"/>
      <c r="B76" s="18"/>
      <c r="C76" s="55">
        <v>11</v>
      </c>
      <c r="D76" s="35" t="s">
        <v>126</v>
      </c>
      <c r="E76" s="1"/>
      <c r="F76" s="28"/>
      <c r="G76" s="4"/>
      <c r="H76" s="4"/>
      <c r="I76" s="20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8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</row>
    <row r="77" spans="1:109" s="7" customFormat="1" ht="13.5" thickTop="1" x14ac:dyDescent="0.2">
      <c r="A77" s="6"/>
      <c r="B77" s="18"/>
      <c r="C77" s="23"/>
      <c r="D77" s="28"/>
      <c r="E77" s="46" t="s">
        <v>82</v>
      </c>
      <c r="F77" s="46"/>
      <c r="G77" s="47">
        <f>IF((COUNTA(G66:G76))=11,0,COUNTA(G66:G76))</f>
        <v>0</v>
      </c>
      <c r="H77" s="46"/>
      <c r="I77" s="20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8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</row>
    <row r="78" spans="1:109" s="7" customFormat="1" x14ac:dyDescent="0.2">
      <c r="A78" s="6"/>
      <c r="B78" s="18"/>
      <c r="C78" s="23"/>
      <c r="D78" s="28"/>
      <c r="E78" s="28"/>
      <c r="F78" s="28"/>
      <c r="G78" s="28"/>
      <c r="H78" s="28"/>
      <c r="I78" s="20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8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</row>
    <row r="79" spans="1:109" s="7" customFormat="1" x14ac:dyDescent="0.2">
      <c r="A79" s="6"/>
      <c r="B79" s="86" t="s">
        <v>47</v>
      </c>
      <c r="C79" s="87"/>
      <c r="D79" s="87"/>
      <c r="E79" s="87"/>
      <c r="F79" s="87"/>
      <c r="G79" s="87"/>
      <c r="H79" s="87"/>
      <c r="I79" s="88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8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</row>
    <row r="80" spans="1:109" s="7" customFormat="1" ht="23.25" thickBot="1" x14ac:dyDescent="0.25">
      <c r="A80" s="6"/>
      <c r="B80" s="18"/>
      <c r="C80" s="58"/>
      <c r="D80" s="58"/>
      <c r="E80" s="58"/>
      <c r="F80" s="58"/>
      <c r="G80" s="48" t="s">
        <v>35</v>
      </c>
      <c r="H80" s="48" t="s">
        <v>36</v>
      </c>
      <c r="I80" s="20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8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</row>
    <row r="81" spans="1:109" s="7" customFormat="1" ht="39.75" thickTop="1" thickBot="1" x14ac:dyDescent="0.25">
      <c r="A81" s="6"/>
      <c r="B81" s="18"/>
      <c r="C81" s="55">
        <v>5</v>
      </c>
      <c r="D81" s="38" t="s">
        <v>118</v>
      </c>
      <c r="E81" s="1"/>
      <c r="F81" s="28"/>
      <c r="G81" s="4"/>
      <c r="H81" s="4"/>
      <c r="I81" s="20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8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</row>
    <row r="82" spans="1:109" s="7" customFormat="1" ht="14.25" thickTop="1" thickBot="1" x14ac:dyDescent="0.25">
      <c r="A82" s="6"/>
      <c r="B82" s="18"/>
      <c r="C82" s="55">
        <v>6</v>
      </c>
      <c r="D82" s="35" t="s">
        <v>119</v>
      </c>
      <c r="E82" s="1"/>
      <c r="F82" s="28"/>
      <c r="G82" s="4"/>
      <c r="H82" s="4"/>
      <c r="I82" s="20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</row>
    <row r="83" spans="1:109" s="7" customFormat="1" ht="52.5" thickTop="1" thickBot="1" x14ac:dyDescent="0.25">
      <c r="A83" s="6"/>
      <c r="B83" s="18"/>
      <c r="C83" s="55">
        <v>7</v>
      </c>
      <c r="D83" s="35" t="s">
        <v>120</v>
      </c>
      <c r="E83" s="1"/>
      <c r="F83" s="28"/>
      <c r="G83" s="4"/>
      <c r="H83" s="4"/>
      <c r="I83" s="20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8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</row>
    <row r="84" spans="1:109" s="7" customFormat="1" ht="27" thickTop="1" thickBot="1" x14ac:dyDescent="0.25">
      <c r="A84" s="6"/>
      <c r="B84" s="18"/>
      <c r="C84" s="55">
        <v>8</v>
      </c>
      <c r="D84" s="35" t="s">
        <v>121</v>
      </c>
      <c r="E84" s="1"/>
      <c r="F84" s="28"/>
      <c r="G84" s="4"/>
      <c r="H84" s="4"/>
      <c r="I84" s="20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8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</row>
    <row r="85" spans="1:109" s="7" customFormat="1" ht="27" thickTop="1" thickBot="1" x14ac:dyDescent="0.25">
      <c r="A85" s="6"/>
      <c r="B85" s="18"/>
      <c r="C85" s="55">
        <v>9</v>
      </c>
      <c r="D85" s="35" t="s">
        <v>122</v>
      </c>
      <c r="E85" s="1"/>
      <c r="F85" s="28"/>
      <c r="G85" s="4"/>
      <c r="H85" s="4"/>
      <c r="I85" s="20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8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</row>
    <row r="86" spans="1:109" s="7" customFormat="1" ht="27" thickTop="1" thickBot="1" x14ac:dyDescent="0.25">
      <c r="A86" s="6"/>
      <c r="B86" s="18"/>
      <c r="C86" s="55">
        <v>10</v>
      </c>
      <c r="D86" s="35" t="s">
        <v>123</v>
      </c>
      <c r="E86" s="1"/>
      <c r="F86" s="28"/>
      <c r="G86" s="4"/>
      <c r="H86" s="4"/>
      <c r="I86" s="20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8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</row>
    <row r="87" spans="1:109" s="7" customFormat="1" ht="27" thickTop="1" thickBot="1" x14ac:dyDescent="0.25">
      <c r="A87" s="6"/>
      <c r="B87" s="18"/>
      <c r="C87" s="55">
        <v>11</v>
      </c>
      <c r="D87" s="35" t="s">
        <v>124</v>
      </c>
      <c r="E87" s="1"/>
      <c r="F87" s="28"/>
      <c r="G87" s="4"/>
      <c r="H87" s="4"/>
      <c r="I87" s="20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8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</row>
    <row r="88" spans="1:109" s="7" customFormat="1" ht="13.5" thickTop="1" x14ac:dyDescent="0.2">
      <c r="A88" s="6"/>
      <c r="B88" s="18"/>
      <c r="C88" s="55"/>
      <c r="D88" s="28"/>
      <c r="E88" s="47">
        <v>7</v>
      </c>
      <c r="F88" s="47"/>
      <c r="G88" s="59">
        <f>IF((COUNTA(G81:G87))=7,0,COUNTA(G81:G87))</f>
        <v>0</v>
      </c>
      <c r="H88" s="57"/>
      <c r="I88" s="20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8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</row>
    <row r="89" spans="1:109" s="7" customFormat="1" x14ac:dyDescent="0.2">
      <c r="A89" s="6"/>
      <c r="B89" s="18"/>
      <c r="C89" s="23"/>
      <c r="D89" s="28"/>
      <c r="E89" s="28"/>
      <c r="F89" s="28"/>
      <c r="G89" s="28"/>
      <c r="H89" s="28"/>
      <c r="I89" s="20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8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</row>
    <row r="90" spans="1:109" s="7" customFormat="1" x14ac:dyDescent="0.2">
      <c r="A90" s="6"/>
      <c r="B90" s="86" t="s">
        <v>24</v>
      </c>
      <c r="C90" s="87"/>
      <c r="D90" s="87"/>
      <c r="E90" s="87"/>
      <c r="F90" s="87"/>
      <c r="G90" s="87"/>
      <c r="H90" s="87"/>
      <c r="I90" s="88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8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</row>
    <row r="91" spans="1:109" s="7" customFormat="1" x14ac:dyDescent="0.2">
      <c r="A91" s="6"/>
      <c r="B91" s="18"/>
      <c r="C91" s="12"/>
      <c r="D91" s="22"/>
      <c r="E91" s="22"/>
      <c r="F91" s="22"/>
      <c r="G91" s="22"/>
      <c r="H91" s="22"/>
      <c r="I91" s="20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8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</row>
    <row r="92" spans="1:109" s="7" customFormat="1" x14ac:dyDescent="0.2">
      <c r="A92" s="6"/>
      <c r="B92" s="86" t="s">
        <v>25</v>
      </c>
      <c r="C92" s="87"/>
      <c r="D92" s="87"/>
      <c r="E92" s="87"/>
      <c r="F92" s="87"/>
      <c r="G92" s="87"/>
      <c r="H92" s="87"/>
      <c r="I92" s="88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8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</row>
    <row r="93" spans="1:109" s="7" customFormat="1" ht="23.25" thickBot="1" x14ac:dyDescent="0.25">
      <c r="A93" s="6"/>
      <c r="B93" s="60"/>
      <c r="C93" s="51"/>
      <c r="D93" s="28"/>
      <c r="E93" s="28"/>
      <c r="F93" s="28"/>
      <c r="G93" s="48" t="s">
        <v>35</v>
      </c>
      <c r="H93" s="48" t="s">
        <v>36</v>
      </c>
      <c r="I93" s="20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8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</row>
    <row r="94" spans="1:109" s="7" customFormat="1" ht="14.25" thickTop="1" thickBot="1" x14ac:dyDescent="0.25">
      <c r="A94" s="6"/>
      <c r="B94" s="60"/>
      <c r="C94" s="55">
        <v>5</v>
      </c>
      <c r="D94" s="38" t="s">
        <v>26</v>
      </c>
      <c r="E94" s="1"/>
      <c r="F94" s="28"/>
      <c r="G94" s="4"/>
      <c r="H94" s="4"/>
      <c r="I94" s="20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8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</row>
    <row r="95" spans="1:109" s="7" customFormat="1" ht="14.25" thickTop="1" thickBot="1" x14ac:dyDescent="0.25">
      <c r="A95" s="6"/>
      <c r="B95" s="60"/>
      <c r="C95" s="55">
        <v>6</v>
      </c>
      <c r="D95" s="38" t="s">
        <v>27</v>
      </c>
      <c r="E95" s="1"/>
      <c r="F95" s="28"/>
      <c r="G95" s="4"/>
      <c r="H95" s="4"/>
      <c r="I95" s="20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8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</row>
    <row r="96" spans="1:109" s="7" customFormat="1" ht="13.5" thickTop="1" x14ac:dyDescent="0.2">
      <c r="A96" s="6"/>
      <c r="B96" s="60"/>
      <c r="C96" s="55"/>
      <c r="D96" s="42"/>
      <c r="E96" s="44"/>
      <c r="F96" s="44"/>
      <c r="G96" s="47">
        <f>COUNTA(G94:G95)</f>
        <v>0</v>
      </c>
      <c r="H96" s="28"/>
      <c r="I96" s="20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7"/>
      <c r="BZ96" s="78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</row>
    <row r="97" spans="1:109" s="7" customFormat="1" ht="13.5" thickBot="1" x14ac:dyDescent="0.25">
      <c r="A97" s="6"/>
      <c r="B97" s="60"/>
      <c r="C97" s="55"/>
      <c r="D97" s="74" t="s">
        <v>28</v>
      </c>
      <c r="E97" s="28"/>
      <c r="F97" s="28"/>
      <c r="G97" s="48"/>
      <c r="H97" s="48" t="s">
        <v>36</v>
      </c>
      <c r="I97" s="20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8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</row>
    <row r="98" spans="1:109" s="7" customFormat="1" ht="14.25" thickTop="1" thickBot="1" x14ac:dyDescent="0.25">
      <c r="A98" s="6"/>
      <c r="B98" s="60"/>
      <c r="C98" s="55">
        <v>7</v>
      </c>
      <c r="D98" s="38" t="s">
        <v>29</v>
      </c>
      <c r="E98" s="1"/>
      <c r="F98" s="28"/>
      <c r="G98" s="61"/>
      <c r="H98" s="4"/>
      <c r="I98" s="20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7"/>
      <c r="BY98" s="77"/>
      <c r="BZ98" s="78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</row>
    <row r="99" spans="1:109" s="7" customFormat="1" ht="24" thickTop="1" thickBot="1" x14ac:dyDescent="0.25">
      <c r="A99" s="6"/>
      <c r="B99" s="60"/>
      <c r="C99" s="55">
        <v>8</v>
      </c>
      <c r="D99" s="35" t="s">
        <v>30</v>
      </c>
      <c r="E99" s="1"/>
      <c r="F99" s="28"/>
      <c r="G99" s="48" t="s">
        <v>35</v>
      </c>
      <c r="H99" s="4"/>
      <c r="I99" s="20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7"/>
      <c r="BY99" s="77"/>
      <c r="BZ99" s="78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</row>
    <row r="100" spans="1:109" s="7" customFormat="1" ht="14.25" thickTop="1" thickBot="1" x14ac:dyDescent="0.25">
      <c r="A100" s="6"/>
      <c r="B100" s="60"/>
      <c r="C100" s="55">
        <v>9</v>
      </c>
      <c r="D100" s="35" t="s">
        <v>31</v>
      </c>
      <c r="E100" s="1"/>
      <c r="F100" s="28"/>
      <c r="G100" s="4"/>
      <c r="H100" s="4"/>
      <c r="I100" s="20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8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</row>
    <row r="101" spans="1:109" s="7" customFormat="1" ht="14.25" thickTop="1" thickBot="1" x14ac:dyDescent="0.25">
      <c r="A101" s="6"/>
      <c r="B101" s="60"/>
      <c r="C101" s="55">
        <v>10</v>
      </c>
      <c r="D101" s="38" t="s">
        <v>32</v>
      </c>
      <c r="E101" s="1"/>
      <c r="F101" s="28"/>
      <c r="G101" s="4"/>
      <c r="H101" s="4"/>
      <c r="I101" s="20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8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</row>
    <row r="102" spans="1:109" s="7" customFormat="1" ht="13.5" thickTop="1" x14ac:dyDescent="0.2">
      <c r="A102" s="6"/>
      <c r="B102" s="60"/>
      <c r="C102" s="37"/>
      <c r="D102" s="28"/>
      <c r="E102" s="47">
        <v>4</v>
      </c>
      <c r="F102" s="47"/>
      <c r="G102" s="47">
        <f>IF((COUNTA(G100:G101))=4,0,COUNTA(G100:G101))</f>
        <v>0</v>
      </c>
      <c r="H102" s="46"/>
      <c r="I102" s="20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7"/>
      <c r="BZ102" s="78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</row>
    <row r="103" spans="1:109" s="7" customFormat="1" x14ac:dyDescent="0.2">
      <c r="A103" s="6"/>
      <c r="B103" s="60"/>
      <c r="C103" s="37"/>
      <c r="D103" s="28"/>
      <c r="E103" s="28"/>
      <c r="F103" s="28"/>
      <c r="G103" s="28"/>
      <c r="H103" s="28"/>
      <c r="I103" s="20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7"/>
      <c r="BY103" s="77"/>
      <c r="BZ103" s="78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</row>
    <row r="104" spans="1:109" s="7" customFormat="1" x14ac:dyDescent="0.2">
      <c r="A104" s="6"/>
      <c r="B104" s="86" t="s">
        <v>33</v>
      </c>
      <c r="C104" s="87"/>
      <c r="D104" s="87"/>
      <c r="E104" s="87"/>
      <c r="F104" s="87"/>
      <c r="G104" s="87"/>
      <c r="H104" s="87"/>
      <c r="I104" s="88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8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</row>
    <row r="105" spans="1:109" s="7" customFormat="1" ht="23.25" thickBot="1" x14ac:dyDescent="0.25">
      <c r="A105" s="6"/>
      <c r="B105" s="18"/>
      <c r="C105" s="45"/>
      <c r="D105" s="39"/>
      <c r="E105" s="66"/>
      <c r="F105" s="66"/>
      <c r="G105" s="48" t="s">
        <v>35</v>
      </c>
      <c r="H105" s="48" t="s">
        <v>36</v>
      </c>
      <c r="I105" s="20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77"/>
      <c r="BY105" s="77"/>
      <c r="BZ105" s="78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</row>
    <row r="106" spans="1:109" s="7" customFormat="1" ht="27" thickTop="1" thickBot="1" x14ac:dyDescent="0.25">
      <c r="A106" s="6"/>
      <c r="B106" s="18"/>
      <c r="C106" s="37">
        <v>3</v>
      </c>
      <c r="D106" s="62" t="s">
        <v>140</v>
      </c>
      <c r="E106" s="3"/>
      <c r="F106" s="27"/>
      <c r="G106" s="4"/>
      <c r="H106" s="4"/>
      <c r="I106" s="20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7"/>
      <c r="BZ106" s="78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</row>
    <row r="107" spans="1:109" s="7" customFormat="1" ht="14.25" thickTop="1" thickBot="1" x14ac:dyDescent="0.25">
      <c r="A107" s="6"/>
      <c r="B107" s="18"/>
      <c r="C107" s="37">
        <v>4</v>
      </c>
      <c r="D107" s="63" t="s">
        <v>134</v>
      </c>
      <c r="E107" s="3"/>
      <c r="F107" s="27"/>
      <c r="G107" s="4"/>
      <c r="H107" s="4"/>
      <c r="I107" s="20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  <c r="BX107" s="77"/>
      <c r="BY107" s="77"/>
      <c r="BZ107" s="78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</row>
    <row r="108" spans="1:109" s="7" customFormat="1" ht="14.25" thickTop="1" thickBot="1" x14ac:dyDescent="0.25">
      <c r="A108" s="6"/>
      <c r="B108" s="18"/>
      <c r="C108" s="37">
        <v>5</v>
      </c>
      <c r="D108" s="63" t="s">
        <v>135</v>
      </c>
      <c r="E108" s="3"/>
      <c r="F108" s="27"/>
      <c r="G108" s="4"/>
      <c r="H108" s="4"/>
      <c r="I108" s="20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8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</row>
    <row r="109" spans="1:109" s="7" customFormat="1" ht="14.25" thickTop="1" thickBot="1" x14ac:dyDescent="0.25">
      <c r="A109" s="6"/>
      <c r="B109" s="18"/>
      <c r="C109" s="37">
        <v>6</v>
      </c>
      <c r="D109" s="64" t="s">
        <v>136</v>
      </c>
      <c r="E109" s="3"/>
      <c r="F109" s="27"/>
      <c r="G109" s="4"/>
      <c r="H109" s="4"/>
      <c r="I109" s="20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8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</row>
    <row r="110" spans="1:109" s="7" customFormat="1" ht="14.25" thickTop="1" thickBot="1" x14ac:dyDescent="0.25">
      <c r="A110" s="6"/>
      <c r="B110" s="18"/>
      <c r="C110" s="37">
        <v>7</v>
      </c>
      <c r="D110" s="38" t="s">
        <v>137</v>
      </c>
      <c r="E110" s="3"/>
      <c r="F110" s="27"/>
      <c r="G110" s="4"/>
      <c r="H110" s="4"/>
      <c r="I110" s="20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8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</row>
    <row r="111" spans="1:109" s="7" customFormat="1" ht="13.5" thickTop="1" x14ac:dyDescent="0.2">
      <c r="A111" s="6"/>
      <c r="B111" s="18"/>
      <c r="C111" s="65"/>
      <c r="D111" s="34"/>
      <c r="E111" s="67" t="s">
        <v>138</v>
      </c>
      <c r="F111" s="57"/>
      <c r="G111" s="47">
        <f>IF((COUNTA(G106:G110))=5,0,COUNTA(G106:G110))</f>
        <v>0</v>
      </c>
      <c r="H111" s="57"/>
      <c r="I111" s="20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8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</row>
    <row r="112" spans="1:109" s="7" customFormat="1" x14ac:dyDescent="0.2">
      <c r="A112" s="6"/>
      <c r="B112" s="18"/>
      <c r="C112" s="65"/>
      <c r="D112" s="12"/>
      <c r="E112" s="12"/>
      <c r="F112" s="12"/>
      <c r="G112" s="12"/>
      <c r="H112" s="12"/>
      <c r="I112" s="20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77"/>
      <c r="BZ112" s="78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</row>
    <row r="113" spans="1:109" s="7" customFormat="1" x14ac:dyDescent="0.2">
      <c r="A113" s="6"/>
      <c r="B113" s="86" t="s">
        <v>112</v>
      </c>
      <c r="C113" s="87"/>
      <c r="D113" s="87"/>
      <c r="E113" s="87"/>
      <c r="F113" s="87"/>
      <c r="G113" s="87"/>
      <c r="H113" s="87"/>
      <c r="I113" s="88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8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</row>
    <row r="114" spans="1:109" s="7" customFormat="1" x14ac:dyDescent="0.2">
      <c r="A114" s="6"/>
      <c r="B114" s="18"/>
      <c r="C114" s="12"/>
      <c r="D114" s="22"/>
      <c r="E114" s="22"/>
      <c r="F114" s="22"/>
      <c r="G114" s="22"/>
      <c r="H114" s="22"/>
      <c r="I114" s="20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8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</row>
    <row r="115" spans="1:109" s="7" customFormat="1" x14ac:dyDescent="0.2">
      <c r="A115" s="6"/>
      <c r="B115" s="18"/>
      <c r="C115" s="92" t="s">
        <v>113</v>
      </c>
      <c r="D115" s="92"/>
      <c r="E115" s="22"/>
      <c r="F115" s="22"/>
      <c r="G115" s="22"/>
      <c r="H115" s="22"/>
      <c r="I115" s="20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7"/>
      <c r="BY115" s="77"/>
      <c r="BZ115" s="78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</row>
    <row r="116" spans="1:109" s="7" customFormat="1" ht="13.5" thickBot="1" x14ac:dyDescent="0.25">
      <c r="A116" s="6"/>
      <c r="B116" s="18"/>
      <c r="C116" s="23"/>
      <c r="D116" s="28"/>
      <c r="E116" s="28"/>
      <c r="F116" s="28"/>
      <c r="G116" s="28"/>
      <c r="H116" s="28"/>
      <c r="I116" s="20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8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</row>
    <row r="117" spans="1:109" s="7" customFormat="1" ht="14.25" thickTop="1" thickBot="1" x14ac:dyDescent="0.25">
      <c r="A117" s="6"/>
      <c r="B117" s="18"/>
      <c r="C117" s="73" t="s">
        <v>114</v>
      </c>
      <c r="D117" s="10"/>
      <c r="E117" s="72" t="s">
        <v>115</v>
      </c>
      <c r="F117" s="89"/>
      <c r="G117" s="90"/>
      <c r="H117" s="28"/>
      <c r="I117" s="20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  <c r="BX117" s="77"/>
      <c r="BY117" s="77"/>
      <c r="BZ117" s="78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</row>
    <row r="118" spans="1:109" s="7" customFormat="1" ht="14.25" thickTop="1" thickBot="1" x14ac:dyDescent="0.25">
      <c r="A118" s="6"/>
      <c r="B118" s="18"/>
      <c r="C118" s="73" t="s">
        <v>116</v>
      </c>
      <c r="D118" s="10"/>
      <c r="E118" s="72" t="s">
        <v>117</v>
      </c>
      <c r="F118" s="89"/>
      <c r="G118" s="90"/>
      <c r="H118" s="28"/>
      <c r="I118" s="20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8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</row>
    <row r="119" spans="1:109" s="7" customFormat="1" ht="13.5" thickTop="1" x14ac:dyDescent="0.2">
      <c r="A119" s="6"/>
      <c r="B119" s="18"/>
      <c r="C119" s="12"/>
      <c r="D119" s="66"/>
      <c r="E119" s="28"/>
      <c r="F119" s="28"/>
      <c r="G119" s="28"/>
      <c r="H119" s="28"/>
      <c r="I119" s="20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8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</row>
    <row r="120" spans="1:109" s="7" customFormat="1" ht="15.75" x14ac:dyDescent="0.2">
      <c r="A120" s="6"/>
      <c r="B120" s="18"/>
      <c r="C120" s="91" t="s">
        <v>141</v>
      </c>
      <c r="D120" s="91"/>
      <c r="E120" s="91"/>
      <c r="F120" s="91"/>
      <c r="G120" s="91"/>
      <c r="H120" s="91"/>
      <c r="I120" s="20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8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</row>
    <row r="121" spans="1:109" s="7" customFormat="1" ht="13.5" thickBot="1" x14ac:dyDescent="0.25">
      <c r="A121" s="6"/>
      <c r="B121" s="68"/>
      <c r="C121" s="69"/>
      <c r="D121" s="70"/>
      <c r="E121" s="70"/>
      <c r="F121" s="70"/>
      <c r="G121" s="70"/>
      <c r="H121" s="70"/>
      <c r="I121" s="71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8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</row>
    <row r="122" spans="1:109" s="7" customFormat="1" ht="13.5" thickTop="1" x14ac:dyDescent="0.2">
      <c r="A122" s="6"/>
      <c r="B122" s="6"/>
      <c r="C122" s="9"/>
      <c r="D122" s="8"/>
      <c r="E122" s="8"/>
      <c r="F122" s="8"/>
      <c r="G122" s="8"/>
      <c r="H122" s="5"/>
      <c r="I122" s="5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7"/>
      <c r="BX122" s="77"/>
      <c r="BY122" s="77"/>
      <c r="BZ122" s="78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</row>
    <row r="123" spans="1:109" s="7" customFormat="1" hidden="1" x14ac:dyDescent="0.2">
      <c r="A123" s="6"/>
      <c r="B123" s="6"/>
      <c r="C123" s="9"/>
      <c r="D123" s="8"/>
      <c r="E123" s="8"/>
      <c r="F123" s="8"/>
      <c r="G123" s="8"/>
      <c r="H123" s="5"/>
      <c r="I123" s="5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  <c r="BX123" s="77"/>
      <c r="BY123" s="77"/>
      <c r="BZ123" s="78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</row>
    <row r="124" spans="1:109" s="7" customFormat="1" hidden="1" x14ac:dyDescent="0.2">
      <c r="A124" s="6"/>
      <c r="B124" s="6"/>
      <c r="C124" s="9"/>
      <c r="D124" s="8"/>
      <c r="E124" s="8"/>
      <c r="F124" s="8"/>
      <c r="G124" s="8"/>
      <c r="H124" s="5"/>
      <c r="I124" s="5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  <c r="BX124" s="77"/>
      <c r="BY124" s="77"/>
      <c r="BZ124" s="78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</row>
    <row r="125" spans="1:109" s="7" customFormat="1" hidden="1" x14ac:dyDescent="0.2">
      <c r="A125" s="6"/>
      <c r="B125" s="6"/>
      <c r="C125" s="9"/>
      <c r="D125" s="8"/>
      <c r="E125" s="8"/>
      <c r="F125" s="8"/>
      <c r="G125" s="8"/>
      <c r="H125" s="5"/>
      <c r="I125" s="5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8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</row>
    <row r="126" spans="1:109" s="7" customFormat="1" hidden="1" x14ac:dyDescent="0.2">
      <c r="A126" s="6"/>
      <c r="B126" s="6"/>
      <c r="C126" s="9"/>
      <c r="D126" s="8"/>
      <c r="E126" s="8"/>
      <c r="F126" s="8"/>
      <c r="G126" s="8"/>
      <c r="H126" s="5"/>
      <c r="I126" s="5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8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</row>
    <row r="127" spans="1:109" s="7" customFormat="1" hidden="1" x14ac:dyDescent="0.2">
      <c r="A127" s="6"/>
      <c r="B127" s="6"/>
      <c r="C127" s="9"/>
      <c r="D127" s="8"/>
      <c r="E127" s="8"/>
      <c r="F127" s="8"/>
      <c r="G127" s="8"/>
      <c r="H127" s="5"/>
      <c r="I127" s="5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  <c r="BX127" s="77"/>
      <c r="BY127" s="77"/>
      <c r="BZ127" s="78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</row>
    <row r="128" spans="1:109" s="7" customFormat="1" hidden="1" x14ac:dyDescent="0.2">
      <c r="A128" s="6"/>
      <c r="B128" s="6"/>
      <c r="C128" s="9"/>
      <c r="D128" s="8"/>
      <c r="E128" s="8"/>
      <c r="F128" s="8"/>
      <c r="G128" s="8"/>
      <c r="H128" s="5"/>
      <c r="I128" s="5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7"/>
      <c r="BY128" s="77"/>
      <c r="BZ128" s="78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</row>
    <row r="129" spans="1:109" s="7" customFormat="1" hidden="1" x14ac:dyDescent="0.2">
      <c r="A129" s="6"/>
      <c r="B129" s="6"/>
      <c r="C129" s="9"/>
      <c r="D129" s="8"/>
      <c r="E129" s="8"/>
      <c r="F129" s="8"/>
      <c r="G129" s="8"/>
      <c r="H129" s="5"/>
      <c r="I129" s="5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7"/>
      <c r="BY129" s="77"/>
      <c r="BZ129" s="78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</row>
    <row r="130" spans="1:109" s="7" customFormat="1" hidden="1" x14ac:dyDescent="0.2">
      <c r="A130" s="6"/>
      <c r="B130" s="6"/>
      <c r="C130" s="9"/>
      <c r="D130" s="8"/>
      <c r="E130" s="8"/>
      <c r="F130" s="8"/>
      <c r="G130" s="8"/>
      <c r="H130" s="5"/>
      <c r="I130" s="5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  <c r="BX130" s="77"/>
      <c r="BY130" s="77"/>
      <c r="BZ130" s="78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</row>
    <row r="131" spans="1:109" s="7" customFormat="1" hidden="1" x14ac:dyDescent="0.2">
      <c r="A131" s="6"/>
      <c r="B131" s="6"/>
      <c r="C131" s="9"/>
      <c r="D131" s="8"/>
      <c r="E131" s="8"/>
      <c r="F131" s="8"/>
      <c r="G131" s="8"/>
      <c r="H131" s="5"/>
      <c r="I131" s="5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  <c r="BX131" s="77"/>
      <c r="BY131" s="77"/>
      <c r="BZ131" s="78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</row>
    <row r="132" spans="1:109" s="7" customFormat="1" hidden="1" x14ac:dyDescent="0.2">
      <c r="A132" s="6"/>
      <c r="B132" s="6"/>
      <c r="C132" s="9"/>
      <c r="D132" s="8"/>
      <c r="E132" s="8"/>
      <c r="F132" s="8"/>
      <c r="G132" s="8"/>
      <c r="H132" s="5"/>
      <c r="I132" s="5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  <c r="BX132" s="77"/>
      <c r="BY132" s="77"/>
      <c r="BZ132" s="78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</row>
    <row r="133" spans="1:109" s="7" customFormat="1" hidden="1" x14ac:dyDescent="0.2">
      <c r="A133" s="6"/>
      <c r="B133" s="6"/>
      <c r="C133" s="9"/>
      <c r="D133" s="8"/>
      <c r="E133" s="8"/>
      <c r="F133" s="8"/>
      <c r="G133" s="8"/>
      <c r="H133" s="5"/>
      <c r="I133" s="5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  <c r="BX133" s="77"/>
      <c r="BY133" s="77"/>
      <c r="BZ133" s="78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</row>
    <row r="134" spans="1:109" s="7" customFormat="1" hidden="1" x14ac:dyDescent="0.2">
      <c r="A134" s="6"/>
      <c r="B134" s="6"/>
      <c r="C134" s="9"/>
      <c r="D134" s="8"/>
      <c r="E134" s="8"/>
      <c r="F134" s="8"/>
      <c r="G134" s="8"/>
      <c r="H134" s="5"/>
      <c r="I134" s="5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  <c r="BK134" s="77"/>
      <c r="BL134" s="77"/>
      <c r="BM134" s="77"/>
      <c r="BN134" s="77"/>
      <c r="BO134" s="77"/>
      <c r="BP134" s="77"/>
      <c r="BQ134" s="77"/>
      <c r="BR134" s="77"/>
      <c r="BS134" s="77"/>
      <c r="BT134" s="77"/>
      <c r="BU134" s="77"/>
      <c r="BV134" s="77"/>
      <c r="BW134" s="77"/>
      <c r="BX134" s="77"/>
      <c r="BY134" s="77"/>
      <c r="BZ134" s="78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</row>
    <row r="135" spans="1:109" s="7" customFormat="1" hidden="1" x14ac:dyDescent="0.2">
      <c r="A135" s="6"/>
      <c r="B135" s="6"/>
      <c r="C135" s="9"/>
      <c r="D135" s="8"/>
      <c r="E135" s="8"/>
      <c r="F135" s="8"/>
      <c r="G135" s="8"/>
      <c r="H135" s="5"/>
      <c r="I135" s="5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/>
      <c r="BX135" s="77"/>
      <c r="BY135" s="77"/>
      <c r="BZ135" s="78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</row>
    <row r="136" spans="1:109" hidden="1" x14ac:dyDescent="0.2">
      <c r="C136" s="9"/>
      <c r="D136" s="8"/>
      <c r="E136" s="8"/>
      <c r="F136" s="8"/>
      <c r="G136" s="8"/>
      <c r="H136" s="5"/>
      <c r="I136" s="5"/>
      <c r="J136" s="76"/>
      <c r="K136" s="76"/>
      <c r="L136" s="76"/>
      <c r="M136" s="76"/>
      <c r="N136" s="76"/>
      <c r="O136" s="76"/>
      <c r="P136" s="76"/>
      <c r="Q136" s="76"/>
      <c r="R136" s="76"/>
      <c r="S136" s="76"/>
    </row>
    <row r="137" spans="1:109" hidden="1" x14ac:dyDescent="0.2">
      <c r="C137" s="9"/>
      <c r="D137" s="8"/>
      <c r="E137" s="8"/>
      <c r="F137" s="8"/>
      <c r="G137" s="8"/>
      <c r="H137" s="5"/>
      <c r="I137" s="5"/>
      <c r="J137" s="76"/>
      <c r="K137" s="76"/>
      <c r="L137" s="76"/>
      <c r="M137" s="76"/>
      <c r="N137" s="76"/>
      <c r="O137" s="76"/>
      <c r="P137" s="76"/>
      <c r="Q137" s="76"/>
      <c r="R137" s="76"/>
      <c r="S137" s="76"/>
    </row>
    <row r="138" spans="1:109" hidden="1" x14ac:dyDescent="0.2">
      <c r="C138" s="9"/>
      <c r="D138" s="8"/>
      <c r="E138" s="8"/>
      <c r="F138" s="8"/>
      <c r="G138" s="8"/>
      <c r="H138" s="5"/>
      <c r="I138" s="5"/>
      <c r="J138" s="76"/>
      <c r="K138" s="76"/>
      <c r="L138" s="76"/>
      <c r="M138" s="76"/>
      <c r="N138" s="76"/>
      <c r="O138" s="76"/>
      <c r="P138" s="76"/>
      <c r="Q138" s="76"/>
      <c r="R138" s="76"/>
      <c r="S138" s="76"/>
    </row>
    <row r="139" spans="1:109" hidden="1" x14ac:dyDescent="0.2">
      <c r="C139" s="9"/>
      <c r="D139" s="8"/>
      <c r="E139" s="8"/>
      <c r="F139" s="8"/>
      <c r="G139" s="8"/>
      <c r="H139" s="5"/>
      <c r="I139" s="5"/>
      <c r="J139" s="76"/>
      <c r="K139" s="76"/>
      <c r="L139" s="76"/>
      <c r="M139" s="76"/>
      <c r="N139" s="76"/>
      <c r="O139" s="76"/>
      <c r="P139" s="76"/>
      <c r="Q139" s="76"/>
      <c r="R139" s="76"/>
      <c r="S139" s="76"/>
    </row>
    <row r="140" spans="1:109" hidden="1" x14ac:dyDescent="0.2">
      <c r="C140" s="9"/>
      <c r="D140" s="8"/>
      <c r="E140" s="8"/>
      <c r="F140" s="8"/>
      <c r="G140" s="8"/>
      <c r="H140" s="5"/>
      <c r="I140" s="5"/>
      <c r="J140" s="76"/>
      <c r="K140" s="76"/>
      <c r="L140" s="76"/>
      <c r="M140" s="76"/>
      <c r="N140" s="76"/>
      <c r="O140" s="76"/>
      <c r="P140" s="76"/>
      <c r="Q140" s="76"/>
      <c r="R140" s="76"/>
      <c r="S140" s="76"/>
    </row>
    <row r="141" spans="1:109" hidden="1" x14ac:dyDescent="0.2">
      <c r="C141" s="9"/>
      <c r="D141" s="8"/>
      <c r="E141" s="8"/>
      <c r="F141" s="8"/>
      <c r="G141" s="8"/>
      <c r="H141" s="5"/>
      <c r="I141" s="5"/>
      <c r="J141" s="76"/>
      <c r="K141" s="76"/>
      <c r="L141" s="76"/>
      <c r="M141" s="76"/>
      <c r="N141" s="76"/>
      <c r="O141" s="76"/>
      <c r="P141" s="76"/>
      <c r="Q141" s="76"/>
      <c r="R141" s="76"/>
      <c r="S141" s="76"/>
    </row>
    <row r="142" spans="1:109" hidden="1" x14ac:dyDescent="0.2">
      <c r="C142" s="9"/>
      <c r="D142" s="8"/>
      <c r="E142" s="8"/>
      <c r="F142" s="8"/>
      <c r="G142" s="8"/>
      <c r="H142" s="5"/>
      <c r="I142" s="5"/>
      <c r="J142" s="76"/>
      <c r="K142" s="76"/>
      <c r="L142" s="76"/>
      <c r="M142" s="76"/>
      <c r="N142" s="76"/>
      <c r="O142" s="76"/>
      <c r="P142" s="76"/>
      <c r="Q142" s="76"/>
      <c r="R142" s="76"/>
      <c r="S142" s="76"/>
    </row>
    <row r="143" spans="1:109" hidden="1" x14ac:dyDescent="0.2">
      <c r="C143" s="9"/>
      <c r="D143" s="8"/>
      <c r="E143" s="8"/>
      <c r="F143" s="8"/>
      <c r="G143" s="8"/>
      <c r="H143" s="5"/>
      <c r="I143" s="5"/>
      <c r="J143" s="76"/>
      <c r="K143" s="76"/>
      <c r="L143" s="76"/>
      <c r="M143" s="76"/>
      <c r="N143" s="76"/>
      <c r="O143" s="76"/>
      <c r="P143" s="76"/>
      <c r="Q143" s="76"/>
      <c r="R143" s="76"/>
      <c r="S143" s="76"/>
    </row>
    <row r="144" spans="1:109" hidden="1" x14ac:dyDescent="0.2">
      <c r="C144" s="9"/>
      <c r="D144" s="8"/>
      <c r="E144" s="8"/>
      <c r="F144" s="8"/>
      <c r="G144" s="8"/>
      <c r="H144" s="5"/>
      <c r="I144" s="5"/>
      <c r="J144" s="76"/>
      <c r="K144" s="76"/>
      <c r="L144" s="76"/>
      <c r="M144" s="76"/>
      <c r="N144" s="76"/>
      <c r="O144" s="76"/>
      <c r="P144" s="76"/>
      <c r="Q144" s="76"/>
      <c r="R144" s="76"/>
      <c r="S144" s="76"/>
    </row>
    <row r="145" spans="3:19" hidden="1" x14ac:dyDescent="0.2">
      <c r="C145" s="9"/>
      <c r="D145" s="8"/>
      <c r="E145" s="8"/>
      <c r="F145" s="8"/>
      <c r="G145" s="8"/>
      <c r="H145" s="5"/>
      <c r="I145" s="5"/>
      <c r="J145" s="76"/>
      <c r="K145" s="76"/>
      <c r="L145" s="76"/>
      <c r="M145" s="76"/>
      <c r="N145" s="76"/>
      <c r="O145" s="76"/>
      <c r="P145" s="76"/>
      <c r="Q145" s="76"/>
      <c r="R145" s="76"/>
      <c r="S145" s="76"/>
    </row>
    <row r="146" spans="3:19" hidden="1" x14ac:dyDescent="0.2">
      <c r="C146" s="9"/>
      <c r="D146" s="8"/>
      <c r="E146" s="8"/>
      <c r="F146" s="8"/>
      <c r="G146" s="8"/>
      <c r="H146" s="5"/>
      <c r="I146" s="5"/>
      <c r="J146" s="76"/>
      <c r="K146" s="76"/>
      <c r="L146" s="76"/>
      <c r="M146" s="76"/>
      <c r="N146" s="76"/>
      <c r="O146" s="76"/>
      <c r="P146" s="76"/>
      <c r="Q146" s="76"/>
      <c r="R146" s="76"/>
      <c r="S146" s="76"/>
    </row>
    <row r="147" spans="3:19" hidden="1" x14ac:dyDescent="0.2">
      <c r="C147" s="9"/>
      <c r="D147" s="8"/>
      <c r="E147" s="8"/>
      <c r="F147" s="8"/>
      <c r="G147" s="8"/>
      <c r="H147" s="5"/>
      <c r="I147" s="5"/>
      <c r="J147" s="76"/>
      <c r="K147" s="76"/>
      <c r="L147" s="76"/>
      <c r="M147" s="76"/>
      <c r="N147" s="76"/>
      <c r="O147" s="76"/>
      <c r="P147" s="76"/>
      <c r="Q147" s="76"/>
      <c r="R147" s="76"/>
      <c r="S147" s="76"/>
    </row>
    <row r="148" spans="3:19" hidden="1" x14ac:dyDescent="0.2">
      <c r="C148" s="9"/>
      <c r="D148" s="8"/>
      <c r="E148" s="8"/>
      <c r="F148" s="8"/>
      <c r="G148" s="8"/>
      <c r="H148" s="5"/>
      <c r="I148" s="5"/>
      <c r="J148" s="76"/>
      <c r="K148" s="76"/>
      <c r="L148" s="76"/>
      <c r="M148" s="76"/>
      <c r="N148" s="76"/>
      <c r="O148" s="76"/>
      <c r="P148" s="76"/>
      <c r="Q148" s="76"/>
      <c r="R148" s="76"/>
      <c r="S148" s="76"/>
    </row>
    <row r="149" spans="3:19" hidden="1" x14ac:dyDescent="0.2">
      <c r="C149" s="9"/>
      <c r="D149" s="8"/>
      <c r="E149" s="8"/>
      <c r="F149" s="8"/>
      <c r="G149" s="8"/>
      <c r="H149" s="5"/>
      <c r="I149" s="5"/>
      <c r="J149" s="76"/>
      <c r="K149" s="76"/>
      <c r="L149" s="76"/>
      <c r="M149" s="76"/>
      <c r="N149" s="76"/>
      <c r="O149" s="76"/>
      <c r="P149" s="76"/>
      <c r="Q149" s="76"/>
      <c r="R149" s="76"/>
      <c r="S149" s="76"/>
    </row>
    <row r="150" spans="3:19" hidden="1" x14ac:dyDescent="0.2">
      <c r="C150" s="9"/>
      <c r="D150" s="8"/>
      <c r="E150" s="8"/>
      <c r="F150" s="8"/>
      <c r="G150" s="8"/>
      <c r="H150" s="5"/>
      <c r="I150" s="5"/>
      <c r="J150" s="76"/>
      <c r="K150" s="76"/>
      <c r="L150" s="76"/>
      <c r="M150" s="76"/>
      <c r="N150" s="76"/>
      <c r="O150" s="76"/>
      <c r="P150" s="76"/>
      <c r="Q150" s="76"/>
      <c r="R150" s="76"/>
      <c r="S150" s="76"/>
    </row>
    <row r="151" spans="3:19" hidden="1" x14ac:dyDescent="0.2">
      <c r="C151" s="9"/>
      <c r="D151" s="8"/>
      <c r="E151" s="8"/>
      <c r="F151" s="8"/>
      <c r="G151" s="8"/>
      <c r="H151" s="5"/>
      <c r="I151" s="5"/>
      <c r="J151" s="76"/>
      <c r="K151" s="76"/>
      <c r="L151" s="76"/>
      <c r="M151" s="76"/>
      <c r="N151" s="76"/>
      <c r="O151" s="76"/>
      <c r="P151" s="76"/>
      <c r="Q151" s="76"/>
      <c r="R151" s="76"/>
      <c r="S151" s="76"/>
    </row>
    <row r="152" spans="3:19" hidden="1" x14ac:dyDescent="0.2">
      <c r="C152" s="9"/>
      <c r="D152" s="8"/>
      <c r="E152" s="8"/>
      <c r="F152" s="8"/>
      <c r="G152" s="8"/>
      <c r="H152" s="5"/>
      <c r="I152" s="5"/>
      <c r="J152" s="76"/>
      <c r="K152" s="76"/>
      <c r="L152" s="76"/>
      <c r="M152" s="76"/>
      <c r="N152" s="76"/>
      <c r="O152" s="76"/>
      <c r="P152" s="76"/>
      <c r="Q152" s="76"/>
      <c r="R152" s="76"/>
      <c r="S152" s="76"/>
    </row>
    <row r="153" spans="3:19" hidden="1" x14ac:dyDescent="0.2">
      <c r="C153" s="9"/>
      <c r="D153" s="8"/>
      <c r="E153" s="8"/>
      <c r="F153" s="8"/>
      <c r="G153" s="8"/>
      <c r="H153" s="5"/>
      <c r="I153" s="5"/>
      <c r="J153" s="76"/>
      <c r="K153" s="76"/>
      <c r="L153" s="76"/>
      <c r="M153" s="76"/>
      <c r="N153" s="76"/>
      <c r="O153" s="76"/>
      <c r="P153" s="76"/>
      <c r="Q153" s="76"/>
      <c r="R153" s="76"/>
      <c r="S153" s="76"/>
    </row>
    <row r="154" spans="3:19" hidden="1" x14ac:dyDescent="0.2">
      <c r="C154" s="9"/>
      <c r="D154" s="8"/>
      <c r="E154" s="8"/>
      <c r="F154" s="8"/>
      <c r="G154" s="8"/>
      <c r="H154" s="5"/>
      <c r="I154" s="5"/>
      <c r="J154" s="76"/>
      <c r="K154" s="76"/>
      <c r="L154" s="76"/>
      <c r="M154" s="76"/>
      <c r="N154" s="76"/>
      <c r="O154" s="76"/>
      <c r="P154" s="76"/>
      <c r="Q154" s="76"/>
      <c r="R154" s="76"/>
      <c r="S154" s="76"/>
    </row>
    <row r="155" spans="3:19" hidden="1" x14ac:dyDescent="0.2">
      <c r="C155" s="9"/>
      <c r="D155" s="8"/>
      <c r="E155" s="8"/>
      <c r="F155" s="8"/>
      <c r="G155" s="8"/>
      <c r="H155" s="5"/>
      <c r="I155" s="5"/>
      <c r="J155" s="76"/>
      <c r="K155" s="76"/>
      <c r="L155" s="76"/>
      <c r="M155" s="76"/>
      <c r="N155" s="76"/>
      <c r="O155" s="76"/>
      <c r="P155" s="76"/>
      <c r="Q155" s="76"/>
      <c r="R155" s="76"/>
      <c r="S155" s="76"/>
    </row>
    <row r="156" spans="3:19" hidden="1" x14ac:dyDescent="0.2">
      <c r="C156" s="9"/>
      <c r="D156" s="8"/>
      <c r="E156" s="8"/>
      <c r="F156" s="8"/>
      <c r="G156" s="8"/>
      <c r="H156" s="5"/>
      <c r="I156" s="5"/>
      <c r="J156" s="76"/>
      <c r="K156" s="76"/>
      <c r="L156" s="76"/>
      <c r="M156" s="76"/>
      <c r="N156" s="76"/>
      <c r="O156" s="76"/>
      <c r="P156" s="76"/>
      <c r="Q156" s="76"/>
      <c r="R156" s="76"/>
      <c r="S156" s="76"/>
    </row>
    <row r="157" spans="3:19" hidden="1" x14ac:dyDescent="0.2">
      <c r="C157" s="9"/>
      <c r="D157" s="8"/>
      <c r="E157" s="8"/>
      <c r="F157" s="8"/>
      <c r="G157" s="8"/>
      <c r="H157" s="5"/>
      <c r="I157" s="5"/>
      <c r="J157" s="76"/>
      <c r="K157" s="76"/>
      <c r="L157" s="76"/>
      <c r="M157" s="76"/>
      <c r="N157" s="76"/>
      <c r="O157" s="76"/>
      <c r="P157" s="76"/>
      <c r="Q157" s="76"/>
      <c r="R157" s="76"/>
      <c r="S157" s="76"/>
    </row>
    <row r="158" spans="3:19" hidden="1" x14ac:dyDescent="0.2">
      <c r="C158" s="9"/>
      <c r="D158" s="8"/>
      <c r="E158" s="8"/>
      <c r="F158" s="8"/>
      <c r="G158" s="8"/>
      <c r="H158" s="5"/>
      <c r="I158" s="5"/>
      <c r="J158" s="76"/>
      <c r="K158" s="76"/>
      <c r="L158" s="76"/>
      <c r="M158" s="76"/>
      <c r="N158" s="76"/>
      <c r="O158" s="76"/>
      <c r="P158" s="76"/>
      <c r="Q158" s="76"/>
      <c r="R158" s="76"/>
      <c r="S158" s="76"/>
    </row>
    <row r="159" spans="3:19" hidden="1" x14ac:dyDescent="0.2">
      <c r="C159" s="9"/>
      <c r="D159" s="8"/>
      <c r="E159" s="8"/>
      <c r="F159" s="8"/>
      <c r="G159" s="8"/>
      <c r="H159" s="5"/>
      <c r="I159" s="5"/>
      <c r="J159" s="76"/>
      <c r="K159" s="76"/>
      <c r="L159" s="76"/>
      <c r="M159" s="76"/>
      <c r="N159" s="76"/>
      <c r="O159" s="76"/>
      <c r="P159" s="76"/>
      <c r="Q159" s="76"/>
      <c r="R159" s="76"/>
      <c r="S159" s="76"/>
    </row>
    <row r="160" spans="3:19" hidden="1" x14ac:dyDescent="0.2">
      <c r="C160" s="9"/>
      <c r="D160" s="8"/>
      <c r="E160" s="8"/>
      <c r="F160" s="8"/>
      <c r="G160" s="8"/>
      <c r="H160" s="5"/>
      <c r="I160" s="5"/>
      <c r="J160" s="76"/>
      <c r="K160" s="76"/>
      <c r="L160" s="76"/>
      <c r="M160" s="76"/>
      <c r="N160" s="76"/>
      <c r="O160" s="76"/>
      <c r="P160" s="76"/>
      <c r="Q160" s="76"/>
      <c r="R160" s="76"/>
      <c r="S160" s="76"/>
    </row>
    <row r="161" spans="3:19" hidden="1" x14ac:dyDescent="0.2">
      <c r="C161" s="9"/>
      <c r="D161" s="8"/>
      <c r="E161" s="8"/>
      <c r="F161" s="8"/>
      <c r="G161" s="8"/>
      <c r="H161" s="5"/>
      <c r="I161" s="5"/>
      <c r="J161" s="76"/>
      <c r="K161" s="76"/>
      <c r="L161" s="76"/>
      <c r="M161" s="76"/>
      <c r="N161" s="76"/>
      <c r="O161" s="76"/>
      <c r="P161" s="76"/>
      <c r="Q161" s="76"/>
      <c r="R161" s="76"/>
      <c r="S161" s="76"/>
    </row>
    <row r="162" spans="3:19" hidden="1" x14ac:dyDescent="0.2">
      <c r="C162" s="9"/>
      <c r="D162" s="8"/>
      <c r="E162" s="8"/>
      <c r="F162" s="8"/>
      <c r="G162" s="8"/>
      <c r="H162" s="5"/>
      <c r="I162" s="5"/>
      <c r="J162" s="76"/>
      <c r="K162" s="76"/>
      <c r="L162" s="76"/>
      <c r="M162" s="76"/>
      <c r="N162" s="76"/>
      <c r="O162" s="76"/>
      <c r="P162" s="76"/>
      <c r="Q162" s="76"/>
      <c r="R162" s="76"/>
      <c r="S162" s="76"/>
    </row>
    <row r="163" spans="3:19" hidden="1" x14ac:dyDescent="0.2">
      <c r="C163" s="9"/>
      <c r="D163" s="8"/>
      <c r="E163" s="8"/>
      <c r="F163" s="8"/>
      <c r="G163" s="8"/>
      <c r="H163" s="5"/>
      <c r="I163" s="5"/>
      <c r="J163" s="76"/>
      <c r="K163" s="76"/>
      <c r="L163" s="76"/>
      <c r="M163" s="76"/>
      <c r="N163" s="76"/>
      <c r="O163" s="76"/>
      <c r="P163" s="76"/>
      <c r="Q163" s="76"/>
      <c r="R163" s="76"/>
      <c r="S163" s="76"/>
    </row>
    <row r="164" spans="3:19" hidden="1" x14ac:dyDescent="0.2">
      <c r="C164" s="9"/>
      <c r="D164" s="8"/>
      <c r="E164" s="8"/>
      <c r="F164" s="8"/>
      <c r="G164" s="8"/>
      <c r="H164" s="5"/>
      <c r="I164" s="5"/>
      <c r="J164" s="76"/>
      <c r="K164" s="76"/>
      <c r="L164" s="76"/>
      <c r="M164" s="76"/>
      <c r="N164" s="76"/>
      <c r="O164" s="76"/>
      <c r="P164" s="76"/>
      <c r="Q164" s="76"/>
      <c r="R164" s="76"/>
      <c r="S164" s="76"/>
    </row>
    <row r="165" spans="3:19" hidden="1" x14ac:dyDescent="0.2">
      <c r="C165" s="9"/>
      <c r="D165" s="8"/>
      <c r="E165" s="8"/>
      <c r="F165" s="8"/>
      <c r="G165" s="8"/>
      <c r="H165" s="5"/>
      <c r="I165" s="5"/>
      <c r="J165" s="76"/>
      <c r="K165" s="76"/>
      <c r="L165" s="76"/>
      <c r="M165" s="76"/>
      <c r="N165" s="76"/>
      <c r="O165" s="76"/>
      <c r="P165" s="76"/>
      <c r="Q165" s="76"/>
      <c r="R165" s="76"/>
      <c r="S165" s="76"/>
    </row>
    <row r="166" spans="3:19" hidden="1" x14ac:dyDescent="0.2">
      <c r="C166" s="9"/>
      <c r="D166" s="8"/>
      <c r="E166" s="8"/>
      <c r="F166" s="8"/>
      <c r="G166" s="8"/>
      <c r="H166" s="5"/>
      <c r="I166" s="5"/>
      <c r="J166" s="76"/>
      <c r="K166" s="76"/>
      <c r="L166" s="76"/>
      <c r="M166" s="76"/>
      <c r="N166" s="76"/>
      <c r="O166" s="76"/>
      <c r="P166" s="76"/>
      <c r="Q166" s="76"/>
      <c r="R166" s="76"/>
      <c r="S166" s="76"/>
    </row>
    <row r="167" spans="3:19" hidden="1" x14ac:dyDescent="0.2">
      <c r="C167" s="9"/>
      <c r="D167" s="8"/>
      <c r="E167" s="8"/>
      <c r="F167" s="8"/>
      <c r="G167" s="8"/>
      <c r="H167" s="5"/>
      <c r="I167" s="5"/>
      <c r="J167" s="76"/>
      <c r="K167" s="76"/>
      <c r="L167" s="76"/>
      <c r="M167" s="76"/>
      <c r="N167" s="76"/>
      <c r="O167" s="76"/>
      <c r="P167" s="76"/>
      <c r="Q167" s="76"/>
      <c r="R167" s="76"/>
      <c r="S167" s="76"/>
    </row>
    <row r="168" spans="3:19" hidden="1" x14ac:dyDescent="0.2">
      <c r="C168" s="9"/>
      <c r="D168" s="8"/>
      <c r="E168" s="8"/>
      <c r="F168" s="8"/>
      <c r="G168" s="8"/>
      <c r="H168" s="5"/>
      <c r="I168" s="5"/>
      <c r="J168" s="76"/>
      <c r="K168" s="76"/>
      <c r="L168" s="76"/>
      <c r="M168" s="76"/>
      <c r="N168" s="76"/>
      <c r="O168" s="76"/>
      <c r="P168" s="76"/>
      <c r="Q168" s="76"/>
      <c r="R168" s="76"/>
      <c r="S168" s="76"/>
    </row>
    <row r="169" spans="3:19" hidden="1" x14ac:dyDescent="0.2">
      <c r="C169" s="9"/>
      <c r="D169" s="8"/>
      <c r="E169" s="8"/>
      <c r="F169" s="8"/>
      <c r="G169" s="8"/>
      <c r="H169" s="5"/>
      <c r="I169" s="5"/>
      <c r="J169" s="76"/>
      <c r="K169" s="76"/>
      <c r="L169" s="76"/>
      <c r="M169" s="76"/>
      <c r="N169" s="76"/>
      <c r="O169" s="76"/>
      <c r="P169" s="76"/>
      <c r="Q169" s="76"/>
      <c r="R169" s="76"/>
      <c r="S169" s="76"/>
    </row>
    <row r="170" spans="3:19" hidden="1" x14ac:dyDescent="0.2">
      <c r="C170" s="9"/>
      <c r="D170" s="8"/>
      <c r="E170" s="8"/>
      <c r="F170" s="8"/>
      <c r="G170" s="8"/>
      <c r="H170" s="5"/>
      <c r="I170" s="5"/>
      <c r="J170" s="76"/>
      <c r="K170" s="76"/>
      <c r="L170" s="76"/>
      <c r="M170" s="76"/>
      <c r="N170" s="76"/>
      <c r="O170" s="76"/>
      <c r="P170" s="76"/>
      <c r="Q170" s="76"/>
      <c r="R170" s="76"/>
      <c r="S170" s="76"/>
    </row>
    <row r="171" spans="3:19" hidden="1" x14ac:dyDescent="0.2">
      <c r="C171" s="9"/>
      <c r="D171" s="8"/>
      <c r="E171" s="8"/>
      <c r="F171" s="8"/>
      <c r="G171" s="8"/>
      <c r="H171" s="5"/>
      <c r="I171" s="5"/>
      <c r="J171" s="76"/>
      <c r="K171" s="76"/>
      <c r="L171" s="76"/>
      <c r="M171" s="76"/>
      <c r="N171" s="76"/>
      <c r="O171" s="76"/>
      <c r="P171" s="76"/>
      <c r="Q171" s="76"/>
      <c r="R171" s="76"/>
      <c r="S171" s="76"/>
    </row>
    <row r="172" spans="3:19" hidden="1" x14ac:dyDescent="0.2">
      <c r="C172" s="9"/>
      <c r="D172" s="8"/>
      <c r="E172" s="8"/>
      <c r="F172" s="8"/>
      <c r="G172" s="8"/>
      <c r="H172" s="5"/>
      <c r="I172" s="5"/>
      <c r="J172" s="76"/>
      <c r="K172" s="76"/>
      <c r="L172" s="76"/>
      <c r="M172" s="76"/>
      <c r="N172" s="76"/>
      <c r="O172" s="76"/>
      <c r="P172" s="76"/>
      <c r="Q172" s="76"/>
      <c r="R172" s="76"/>
      <c r="S172" s="76"/>
    </row>
    <row r="173" spans="3:19" hidden="1" x14ac:dyDescent="0.2">
      <c r="C173" s="9"/>
      <c r="D173" s="8"/>
      <c r="E173" s="8"/>
      <c r="F173" s="8"/>
      <c r="G173" s="8"/>
      <c r="H173" s="5"/>
      <c r="I173" s="5"/>
      <c r="J173" s="76"/>
      <c r="K173" s="76"/>
      <c r="L173" s="76"/>
      <c r="M173" s="76"/>
      <c r="N173" s="76"/>
      <c r="O173" s="76"/>
      <c r="P173" s="76"/>
      <c r="Q173" s="76"/>
      <c r="R173" s="76"/>
      <c r="S173" s="76"/>
    </row>
    <row r="174" spans="3:19" hidden="1" x14ac:dyDescent="0.2">
      <c r="C174" s="9"/>
      <c r="D174" s="8"/>
      <c r="E174" s="8"/>
      <c r="F174" s="8"/>
      <c r="G174" s="8"/>
      <c r="H174" s="5"/>
      <c r="I174" s="5"/>
      <c r="J174" s="76"/>
      <c r="K174" s="76"/>
      <c r="L174" s="76"/>
      <c r="M174" s="76"/>
      <c r="N174" s="76"/>
      <c r="O174" s="76"/>
      <c r="P174" s="76"/>
      <c r="Q174" s="76"/>
      <c r="R174" s="76"/>
      <c r="S174" s="76"/>
    </row>
    <row r="175" spans="3:19" hidden="1" x14ac:dyDescent="0.2">
      <c r="C175" s="9"/>
      <c r="D175" s="8"/>
      <c r="E175" s="8"/>
      <c r="F175" s="8"/>
      <c r="G175" s="8"/>
      <c r="H175" s="5"/>
      <c r="I175" s="5"/>
      <c r="J175" s="76"/>
      <c r="K175" s="76"/>
      <c r="L175" s="76"/>
      <c r="M175" s="76"/>
      <c r="N175" s="76"/>
      <c r="O175" s="76"/>
      <c r="P175" s="76"/>
      <c r="Q175" s="76"/>
      <c r="R175" s="76"/>
      <c r="S175" s="76"/>
    </row>
    <row r="176" spans="3:19" hidden="1" x14ac:dyDescent="0.2">
      <c r="C176" s="9"/>
      <c r="D176" s="8"/>
      <c r="E176" s="8"/>
      <c r="F176" s="8"/>
      <c r="G176" s="8"/>
      <c r="H176" s="5"/>
      <c r="I176" s="5"/>
      <c r="J176" s="76"/>
      <c r="K176" s="76"/>
      <c r="L176" s="76"/>
      <c r="M176" s="76"/>
      <c r="N176" s="76"/>
      <c r="O176" s="76"/>
      <c r="P176" s="76"/>
      <c r="Q176" s="76"/>
      <c r="R176" s="76"/>
      <c r="S176" s="76"/>
    </row>
    <row r="177" spans="3:19" hidden="1" x14ac:dyDescent="0.2">
      <c r="C177" s="9"/>
      <c r="D177" s="8"/>
      <c r="E177" s="8"/>
      <c r="F177" s="8"/>
      <c r="G177" s="8"/>
      <c r="H177" s="5"/>
      <c r="I177" s="5"/>
      <c r="J177" s="76"/>
      <c r="K177" s="76"/>
      <c r="L177" s="76"/>
      <c r="M177" s="76"/>
      <c r="N177" s="76"/>
      <c r="O177" s="76"/>
      <c r="P177" s="76"/>
      <c r="Q177" s="76"/>
      <c r="R177" s="76"/>
      <c r="S177" s="76"/>
    </row>
    <row r="178" spans="3:19" hidden="1" x14ac:dyDescent="0.2">
      <c r="C178" s="9"/>
      <c r="D178" s="8"/>
      <c r="E178" s="8"/>
      <c r="F178" s="8"/>
      <c r="G178" s="8"/>
      <c r="H178" s="5"/>
      <c r="I178" s="5"/>
      <c r="J178" s="76"/>
      <c r="K178" s="76"/>
      <c r="L178" s="76"/>
      <c r="M178" s="76"/>
      <c r="N178" s="76"/>
      <c r="O178" s="76"/>
      <c r="P178" s="76"/>
      <c r="Q178" s="76"/>
      <c r="R178" s="76"/>
      <c r="S178" s="76"/>
    </row>
    <row r="179" spans="3:19" hidden="1" x14ac:dyDescent="0.2">
      <c r="C179" s="9"/>
      <c r="D179" s="8"/>
      <c r="E179" s="8"/>
      <c r="F179" s="8"/>
      <c r="G179" s="8"/>
      <c r="H179" s="5"/>
      <c r="I179" s="5"/>
      <c r="J179" s="76"/>
      <c r="K179" s="76"/>
      <c r="L179" s="76"/>
      <c r="M179" s="76"/>
      <c r="N179" s="76"/>
      <c r="O179" s="76"/>
      <c r="P179" s="76"/>
      <c r="Q179" s="76"/>
      <c r="R179" s="76"/>
      <c r="S179" s="76"/>
    </row>
    <row r="180" spans="3:19" hidden="1" x14ac:dyDescent="0.2">
      <c r="C180" s="9"/>
      <c r="D180" s="8"/>
      <c r="E180" s="8"/>
      <c r="F180" s="8"/>
      <c r="G180" s="8"/>
      <c r="H180" s="5"/>
      <c r="I180" s="5"/>
      <c r="J180" s="76"/>
      <c r="K180" s="76"/>
      <c r="L180" s="76"/>
      <c r="M180" s="76"/>
      <c r="N180" s="76"/>
      <c r="O180" s="76"/>
      <c r="P180" s="76"/>
      <c r="Q180" s="76"/>
      <c r="R180" s="76"/>
      <c r="S180" s="76"/>
    </row>
    <row r="181" spans="3:19" hidden="1" x14ac:dyDescent="0.2">
      <c r="C181" s="9"/>
      <c r="D181" s="8"/>
      <c r="E181" s="8"/>
      <c r="F181" s="8"/>
      <c r="G181" s="8"/>
      <c r="H181" s="5"/>
      <c r="I181" s="5"/>
      <c r="J181" s="76"/>
      <c r="K181" s="76"/>
      <c r="L181" s="76"/>
      <c r="M181" s="76"/>
      <c r="N181" s="76"/>
      <c r="O181" s="76"/>
      <c r="P181" s="76"/>
      <c r="Q181" s="76"/>
      <c r="R181" s="76"/>
      <c r="S181" s="76"/>
    </row>
    <row r="182" spans="3:19" hidden="1" x14ac:dyDescent="0.2">
      <c r="C182" s="9"/>
      <c r="D182" s="8"/>
      <c r="E182" s="8"/>
      <c r="F182" s="8"/>
      <c r="G182" s="8"/>
      <c r="H182" s="5"/>
      <c r="I182" s="5"/>
      <c r="J182" s="76"/>
      <c r="K182" s="76"/>
      <c r="L182" s="76"/>
      <c r="M182" s="76"/>
      <c r="N182" s="76"/>
      <c r="O182" s="76"/>
      <c r="P182" s="76"/>
      <c r="Q182" s="76"/>
      <c r="R182" s="76"/>
      <c r="S182" s="76"/>
    </row>
    <row r="183" spans="3:19" hidden="1" x14ac:dyDescent="0.2">
      <c r="C183" s="9"/>
      <c r="D183" s="8"/>
      <c r="E183" s="8"/>
      <c r="F183" s="8"/>
      <c r="G183" s="8"/>
      <c r="H183" s="5"/>
      <c r="I183" s="5"/>
      <c r="J183" s="76"/>
      <c r="K183" s="76"/>
      <c r="L183" s="76"/>
      <c r="M183" s="76"/>
      <c r="N183" s="76"/>
      <c r="O183" s="76"/>
      <c r="P183" s="76"/>
      <c r="Q183" s="76"/>
      <c r="R183" s="76"/>
      <c r="S183" s="76"/>
    </row>
    <row r="184" spans="3:19" hidden="1" x14ac:dyDescent="0.2">
      <c r="C184" s="9"/>
      <c r="D184" s="8"/>
      <c r="E184" s="8"/>
      <c r="F184" s="8"/>
      <c r="G184" s="8"/>
      <c r="H184" s="5"/>
      <c r="I184" s="5"/>
      <c r="J184" s="76"/>
      <c r="K184" s="76"/>
      <c r="L184" s="76"/>
      <c r="M184" s="76"/>
      <c r="N184" s="76"/>
      <c r="O184" s="76"/>
      <c r="P184" s="76"/>
      <c r="Q184" s="76"/>
      <c r="R184" s="76"/>
      <c r="S184" s="76"/>
    </row>
    <row r="185" spans="3:19" hidden="1" x14ac:dyDescent="0.2">
      <c r="C185" s="9"/>
      <c r="D185" s="8"/>
      <c r="E185" s="8"/>
      <c r="F185" s="8"/>
      <c r="G185" s="8"/>
      <c r="H185" s="5"/>
      <c r="I185" s="5"/>
      <c r="J185" s="76"/>
      <c r="K185" s="76"/>
      <c r="L185" s="76"/>
      <c r="M185" s="76"/>
      <c r="N185" s="76"/>
      <c r="O185" s="76"/>
      <c r="P185" s="76"/>
      <c r="Q185" s="76"/>
      <c r="R185" s="76"/>
      <c r="S185" s="76"/>
    </row>
    <row r="186" spans="3:19" hidden="1" x14ac:dyDescent="0.2">
      <c r="C186" s="9"/>
      <c r="D186" s="8"/>
      <c r="E186" s="8"/>
      <c r="F186" s="8"/>
      <c r="G186" s="8"/>
      <c r="H186" s="5"/>
      <c r="I186" s="5"/>
      <c r="J186" s="76"/>
      <c r="K186" s="76"/>
      <c r="L186" s="76"/>
      <c r="M186" s="76"/>
      <c r="N186" s="76"/>
      <c r="O186" s="76"/>
      <c r="P186" s="76"/>
      <c r="Q186" s="76"/>
      <c r="R186" s="76"/>
      <c r="S186" s="76"/>
    </row>
    <row r="187" spans="3:19" hidden="1" x14ac:dyDescent="0.2">
      <c r="C187" s="9"/>
      <c r="D187" s="8"/>
      <c r="E187" s="8"/>
      <c r="F187" s="8"/>
      <c r="G187" s="8"/>
      <c r="H187" s="5"/>
      <c r="I187" s="5"/>
      <c r="J187" s="76"/>
      <c r="K187" s="76"/>
      <c r="L187" s="76"/>
      <c r="M187" s="76"/>
      <c r="N187" s="76"/>
      <c r="O187" s="76"/>
      <c r="P187" s="76"/>
      <c r="Q187" s="76"/>
      <c r="R187" s="76"/>
      <c r="S187" s="76"/>
    </row>
    <row r="188" spans="3:19" hidden="1" x14ac:dyDescent="0.2">
      <c r="C188" s="9"/>
      <c r="D188" s="8"/>
      <c r="E188" s="8"/>
      <c r="F188" s="8"/>
      <c r="G188" s="8"/>
      <c r="H188" s="5"/>
      <c r="I188" s="5"/>
      <c r="J188" s="76"/>
      <c r="K188" s="76"/>
      <c r="L188" s="76"/>
      <c r="M188" s="76"/>
      <c r="N188" s="76"/>
      <c r="O188" s="76"/>
      <c r="P188" s="76"/>
      <c r="Q188" s="76"/>
      <c r="R188" s="76"/>
      <c r="S188" s="76"/>
    </row>
    <row r="189" spans="3:19" hidden="1" x14ac:dyDescent="0.2">
      <c r="C189" s="9"/>
      <c r="D189" s="8"/>
      <c r="E189" s="8"/>
      <c r="F189" s="8"/>
      <c r="G189" s="8"/>
      <c r="H189" s="5"/>
      <c r="I189" s="5"/>
      <c r="J189" s="76"/>
      <c r="K189" s="76"/>
      <c r="L189" s="76"/>
      <c r="M189" s="76"/>
      <c r="N189" s="76"/>
      <c r="O189" s="76"/>
      <c r="P189" s="76"/>
      <c r="Q189" s="76"/>
      <c r="R189" s="76"/>
      <c r="S189" s="76"/>
    </row>
    <row r="190" spans="3:19" hidden="1" x14ac:dyDescent="0.2">
      <c r="C190" s="9"/>
      <c r="D190" s="8"/>
      <c r="E190" s="8"/>
      <c r="F190" s="8"/>
      <c r="G190" s="8"/>
      <c r="H190" s="5"/>
      <c r="I190" s="5"/>
      <c r="J190" s="76"/>
      <c r="K190" s="76"/>
      <c r="L190" s="76"/>
      <c r="M190" s="76"/>
      <c r="N190" s="76"/>
      <c r="O190" s="76"/>
      <c r="P190" s="76"/>
      <c r="Q190" s="76"/>
      <c r="R190" s="76"/>
      <c r="S190" s="76"/>
    </row>
    <row r="191" spans="3:19" hidden="1" x14ac:dyDescent="0.2">
      <c r="C191" s="9"/>
      <c r="D191" s="8"/>
      <c r="E191" s="8"/>
      <c r="F191" s="8"/>
      <c r="G191" s="8"/>
      <c r="H191" s="5"/>
      <c r="I191" s="5"/>
      <c r="J191" s="76"/>
      <c r="K191" s="76"/>
      <c r="L191" s="76"/>
      <c r="M191" s="76"/>
      <c r="N191" s="76"/>
      <c r="O191" s="76"/>
      <c r="P191" s="76"/>
      <c r="Q191" s="76"/>
      <c r="R191" s="76"/>
      <c r="S191" s="76"/>
    </row>
    <row r="192" spans="3:19" hidden="1" x14ac:dyDescent="0.2">
      <c r="C192" s="9"/>
      <c r="D192" s="8"/>
      <c r="E192" s="8"/>
      <c r="F192" s="8"/>
      <c r="G192" s="8"/>
      <c r="H192" s="5"/>
      <c r="I192" s="5"/>
      <c r="J192" s="76"/>
      <c r="K192" s="76"/>
      <c r="L192" s="76"/>
      <c r="M192" s="76"/>
      <c r="N192" s="76"/>
      <c r="O192" s="76"/>
      <c r="P192" s="76"/>
      <c r="Q192" s="76"/>
      <c r="R192" s="76"/>
      <c r="S192" s="76"/>
    </row>
    <row r="193" spans="3:19" hidden="1" x14ac:dyDescent="0.2">
      <c r="C193" s="9"/>
      <c r="D193" s="8"/>
      <c r="E193" s="8"/>
      <c r="F193" s="8"/>
      <c r="G193" s="8"/>
      <c r="H193" s="5"/>
      <c r="I193" s="5"/>
      <c r="J193" s="76"/>
      <c r="K193" s="76"/>
      <c r="L193" s="76"/>
      <c r="M193" s="76"/>
      <c r="N193" s="76"/>
      <c r="O193" s="76"/>
      <c r="P193" s="76"/>
      <c r="Q193" s="76"/>
      <c r="R193" s="76"/>
      <c r="S193" s="76"/>
    </row>
    <row r="194" spans="3:19" hidden="1" x14ac:dyDescent="0.2">
      <c r="C194" s="9"/>
      <c r="D194" s="8"/>
      <c r="E194" s="8"/>
      <c r="F194" s="8"/>
      <c r="G194" s="8"/>
      <c r="H194" s="5"/>
      <c r="I194" s="5"/>
      <c r="J194" s="76"/>
      <c r="K194" s="76"/>
      <c r="L194" s="76"/>
      <c r="M194" s="76"/>
      <c r="N194" s="76"/>
      <c r="O194" s="76"/>
      <c r="P194" s="76"/>
      <c r="Q194" s="76"/>
      <c r="R194" s="76"/>
      <c r="S194" s="76"/>
    </row>
    <row r="195" spans="3:19" hidden="1" x14ac:dyDescent="0.2">
      <c r="C195" s="9"/>
      <c r="D195" s="8"/>
      <c r="E195" s="8"/>
      <c r="F195" s="8"/>
      <c r="G195" s="8"/>
      <c r="H195" s="5"/>
      <c r="I195" s="5"/>
      <c r="J195" s="76"/>
      <c r="K195" s="76"/>
      <c r="L195" s="76"/>
      <c r="M195" s="76"/>
      <c r="N195" s="76"/>
      <c r="O195" s="76"/>
      <c r="P195" s="76"/>
      <c r="Q195" s="76"/>
      <c r="R195" s="76"/>
      <c r="S195" s="76"/>
    </row>
    <row r="196" spans="3:19" hidden="1" x14ac:dyDescent="0.2">
      <c r="C196" s="9"/>
      <c r="D196" s="8"/>
      <c r="E196" s="8"/>
      <c r="F196" s="8"/>
      <c r="G196" s="8"/>
      <c r="H196" s="5"/>
      <c r="I196" s="5"/>
      <c r="J196" s="76"/>
      <c r="K196" s="76"/>
      <c r="L196" s="76"/>
      <c r="M196" s="76"/>
      <c r="N196" s="76"/>
      <c r="O196" s="76"/>
      <c r="P196" s="76"/>
      <c r="Q196" s="76"/>
      <c r="R196" s="76"/>
      <c r="S196" s="76"/>
    </row>
    <row r="197" spans="3:19" hidden="1" x14ac:dyDescent="0.2">
      <c r="C197" s="9"/>
      <c r="D197" s="8"/>
      <c r="E197" s="8"/>
      <c r="F197" s="8"/>
      <c r="G197" s="8"/>
      <c r="H197" s="5"/>
      <c r="I197" s="5"/>
      <c r="J197" s="76"/>
      <c r="K197" s="76"/>
      <c r="L197" s="76"/>
      <c r="M197" s="76"/>
      <c r="N197" s="76"/>
      <c r="O197" s="76"/>
      <c r="P197" s="76"/>
      <c r="Q197" s="76"/>
      <c r="R197" s="76"/>
      <c r="S197" s="76"/>
    </row>
    <row r="198" spans="3:19" hidden="1" x14ac:dyDescent="0.2">
      <c r="C198" s="9"/>
      <c r="D198" s="8"/>
      <c r="E198" s="8"/>
      <c r="F198" s="8"/>
      <c r="G198" s="8"/>
      <c r="H198" s="5"/>
      <c r="I198" s="5"/>
      <c r="J198" s="76"/>
      <c r="K198" s="76"/>
      <c r="L198" s="76"/>
      <c r="M198" s="76"/>
      <c r="N198" s="76"/>
      <c r="O198" s="76"/>
      <c r="P198" s="76"/>
      <c r="Q198" s="76"/>
      <c r="R198" s="76"/>
      <c r="S198" s="76"/>
    </row>
    <row r="199" spans="3:19" hidden="1" x14ac:dyDescent="0.2">
      <c r="C199" s="9"/>
      <c r="D199" s="8"/>
      <c r="E199" s="8"/>
      <c r="F199" s="8"/>
      <c r="G199" s="8"/>
      <c r="H199" s="5"/>
      <c r="I199" s="5"/>
      <c r="J199" s="76"/>
      <c r="K199" s="76"/>
      <c r="L199" s="76"/>
      <c r="M199" s="76"/>
      <c r="N199" s="76"/>
      <c r="O199" s="76"/>
      <c r="P199" s="76"/>
      <c r="Q199" s="76"/>
      <c r="R199" s="76"/>
      <c r="S199" s="76"/>
    </row>
    <row r="200" spans="3:19" hidden="1" x14ac:dyDescent="0.2">
      <c r="C200" s="9"/>
      <c r="D200" s="8"/>
      <c r="E200" s="8"/>
      <c r="F200" s="8"/>
      <c r="G200" s="8"/>
      <c r="H200" s="5"/>
      <c r="I200" s="5"/>
      <c r="J200" s="76"/>
      <c r="K200" s="76"/>
      <c r="L200" s="76"/>
      <c r="M200" s="76"/>
      <c r="N200" s="76"/>
      <c r="O200" s="76"/>
      <c r="P200" s="76"/>
      <c r="Q200" s="76"/>
      <c r="R200" s="76"/>
      <c r="S200" s="76"/>
    </row>
    <row r="201" spans="3:19" hidden="1" x14ac:dyDescent="0.2">
      <c r="C201" s="9"/>
      <c r="D201" s="8"/>
      <c r="E201" s="8"/>
      <c r="F201" s="8"/>
      <c r="G201" s="8"/>
      <c r="H201" s="5"/>
      <c r="I201" s="5"/>
      <c r="J201" s="76"/>
      <c r="K201" s="76"/>
      <c r="L201" s="76"/>
      <c r="M201" s="76"/>
      <c r="N201" s="76"/>
      <c r="O201" s="76"/>
      <c r="P201" s="76"/>
      <c r="Q201" s="76"/>
      <c r="R201" s="76"/>
      <c r="S201" s="76"/>
    </row>
    <row r="202" spans="3:19" hidden="1" x14ac:dyDescent="0.2">
      <c r="C202" s="9"/>
      <c r="D202" s="8"/>
      <c r="E202" s="8"/>
      <c r="F202" s="8"/>
      <c r="G202" s="8"/>
      <c r="H202" s="5"/>
      <c r="I202" s="5"/>
      <c r="J202" s="76"/>
      <c r="K202" s="76"/>
      <c r="L202" s="76"/>
      <c r="M202" s="76"/>
      <c r="N202" s="76"/>
      <c r="O202" s="76"/>
      <c r="P202" s="76"/>
      <c r="Q202" s="76"/>
      <c r="R202" s="76"/>
      <c r="S202" s="76"/>
    </row>
    <row r="203" spans="3:19" hidden="1" x14ac:dyDescent="0.2">
      <c r="C203" s="9"/>
      <c r="D203" s="8"/>
      <c r="E203" s="8"/>
      <c r="F203" s="8"/>
      <c r="G203" s="8"/>
      <c r="H203" s="5"/>
      <c r="I203" s="5"/>
      <c r="J203" s="76"/>
      <c r="K203" s="76"/>
      <c r="L203" s="76"/>
      <c r="M203" s="76"/>
      <c r="N203" s="76"/>
      <c r="O203" s="76"/>
      <c r="P203" s="76"/>
      <c r="Q203" s="76"/>
      <c r="R203" s="76"/>
      <c r="S203" s="76"/>
    </row>
    <row r="204" spans="3:19" hidden="1" x14ac:dyDescent="0.2">
      <c r="C204" s="9"/>
      <c r="D204" s="8"/>
      <c r="E204" s="8"/>
      <c r="F204" s="8"/>
      <c r="G204" s="8"/>
      <c r="H204" s="5"/>
      <c r="I204" s="5"/>
      <c r="J204" s="76"/>
      <c r="K204" s="76"/>
      <c r="L204" s="76"/>
      <c r="M204" s="76"/>
      <c r="N204" s="76"/>
      <c r="O204" s="76"/>
      <c r="P204" s="76"/>
      <c r="Q204" s="76"/>
      <c r="R204" s="76"/>
      <c r="S204" s="76"/>
    </row>
    <row r="205" spans="3:19" hidden="1" x14ac:dyDescent="0.2">
      <c r="C205" s="9"/>
      <c r="D205" s="8"/>
      <c r="E205" s="8"/>
      <c r="F205" s="8"/>
      <c r="G205" s="8"/>
      <c r="H205" s="5"/>
      <c r="I205" s="5"/>
      <c r="J205" s="76"/>
      <c r="K205" s="76"/>
      <c r="L205" s="76"/>
      <c r="M205" s="76"/>
      <c r="N205" s="76"/>
      <c r="O205" s="76"/>
      <c r="P205" s="76"/>
      <c r="Q205" s="76"/>
      <c r="R205" s="76"/>
      <c r="S205" s="76"/>
    </row>
    <row r="206" spans="3:19" hidden="1" x14ac:dyDescent="0.2">
      <c r="C206" s="9"/>
      <c r="D206" s="8"/>
      <c r="E206" s="8"/>
      <c r="F206" s="8"/>
      <c r="G206" s="8"/>
      <c r="H206" s="5"/>
      <c r="I206" s="5"/>
      <c r="J206" s="76"/>
      <c r="K206" s="76"/>
      <c r="L206" s="76"/>
      <c r="M206" s="76"/>
      <c r="N206" s="76"/>
      <c r="O206" s="76"/>
      <c r="P206" s="76"/>
      <c r="Q206" s="76"/>
      <c r="R206" s="76"/>
      <c r="S206" s="76"/>
    </row>
    <row r="207" spans="3:19" hidden="1" x14ac:dyDescent="0.2">
      <c r="C207" s="9"/>
      <c r="D207" s="8"/>
      <c r="E207" s="8"/>
      <c r="F207" s="8"/>
      <c r="G207" s="8"/>
      <c r="H207" s="5"/>
      <c r="I207" s="5"/>
      <c r="J207" s="76"/>
      <c r="K207" s="76"/>
      <c r="L207" s="76"/>
      <c r="M207" s="76"/>
      <c r="N207" s="76"/>
      <c r="O207" s="76"/>
      <c r="P207" s="76"/>
      <c r="Q207" s="76"/>
      <c r="R207" s="76"/>
      <c r="S207" s="76"/>
    </row>
    <row r="208" spans="3:19" hidden="1" x14ac:dyDescent="0.2">
      <c r="C208" s="9"/>
      <c r="D208" s="8"/>
      <c r="E208" s="8"/>
      <c r="F208" s="8"/>
      <c r="G208" s="8"/>
      <c r="H208" s="5"/>
      <c r="I208" s="5"/>
      <c r="J208" s="76"/>
      <c r="K208" s="76"/>
      <c r="L208" s="76"/>
      <c r="M208" s="76"/>
      <c r="N208" s="76"/>
      <c r="O208" s="76"/>
      <c r="P208" s="76"/>
      <c r="Q208" s="76"/>
      <c r="R208" s="76"/>
      <c r="S208" s="76"/>
    </row>
    <row r="209" spans="3:19" hidden="1" x14ac:dyDescent="0.2">
      <c r="C209" s="9"/>
      <c r="D209" s="8"/>
      <c r="E209" s="8"/>
      <c r="F209" s="8"/>
      <c r="G209" s="8"/>
      <c r="H209" s="5"/>
      <c r="I209" s="5"/>
      <c r="J209" s="76"/>
      <c r="K209" s="76"/>
      <c r="L209" s="76"/>
      <c r="M209" s="76"/>
      <c r="N209" s="76"/>
      <c r="O209" s="76"/>
      <c r="P209" s="76"/>
      <c r="Q209" s="76"/>
      <c r="R209" s="76"/>
      <c r="S209" s="76"/>
    </row>
    <row r="210" spans="3:19" hidden="1" x14ac:dyDescent="0.2">
      <c r="C210" s="9"/>
      <c r="D210" s="8"/>
      <c r="E210" s="8"/>
      <c r="F210" s="8"/>
      <c r="G210" s="8"/>
      <c r="H210" s="5"/>
      <c r="I210" s="5"/>
      <c r="J210" s="76"/>
      <c r="K210" s="76"/>
      <c r="L210" s="76"/>
      <c r="M210" s="76"/>
      <c r="N210" s="76"/>
      <c r="O210" s="76"/>
      <c r="P210" s="76"/>
      <c r="Q210" s="76"/>
      <c r="R210" s="76"/>
      <c r="S210" s="76"/>
    </row>
    <row r="211" spans="3:19" hidden="1" x14ac:dyDescent="0.2">
      <c r="C211" s="9"/>
      <c r="D211" s="8"/>
      <c r="E211" s="8"/>
      <c r="F211" s="8"/>
      <c r="G211" s="8"/>
      <c r="H211" s="5"/>
      <c r="I211" s="5"/>
      <c r="J211" s="76"/>
      <c r="K211" s="76"/>
      <c r="L211" s="76"/>
      <c r="M211" s="76"/>
      <c r="N211" s="76"/>
      <c r="O211" s="76"/>
      <c r="P211" s="76"/>
      <c r="Q211" s="76"/>
      <c r="R211" s="76"/>
      <c r="S211" s="76"/>
    </row>
    <row r="212" spans="3:19" hidden="1" x14ac:dyDescent="0.2">
      <c r="C212" s="9"/>
      <c r="D212" s="8"/>
      <c r="E212" s="8"/>
      <c r="F212" s="8"/>
      <c r="G212" s="8"/>
      <c r="H212" s="5"/>
      <c r="I212" s="5"/>
      <c r="J212" s="76"/>
      <c r="K212" s="76"/>
      <c r="L212" s="76"/>
      <c r="M212" s="76"/>
      <c r="N212" s="76"/>
      <c r="O212" s="76"/>
      <c r="P212" s="76"/>
      <c r="Q212" s="76"/>
      <c r="R212" s="76"/>
      <c r="S212" s="76"/>
    </row>
    <row r="213" spans="3:19" hidden="1" x14ac:dyDescent="0.2">
      <c r="C213" s="9"/>
      <c r="D213" s="8"/>
      <c r="E213" s="8"/>
      <c r="F213" s="8"/>
      <c r="G213" s="8"/>
      <c r="H213" s="5"/>
      <c r="I213" s="5"/>
      <c r="J213" s="76"/>
      <c r="K213" s="76"/>
      <c r="L213" s="76"/>
      <c r="M213" s="76"/>
      <c r="N213" s="76"/>
      <c r="O213" s="76"/>
      <c r="P213" s="76"/>
      <c r="Q213" s="76"/>
      <c r="R213" s="76"/>
      <c r="S213" s="76"/>
    </row>
    <row r="214" spans="3:19" hidden="1" x14ac:dyDescent="0.2">
      <c r="C214" s="9"/>
      <c r="D214" s="8"/>
      <c r="E214" s="8"/>
      <c r="F214" s="8"/>
      <c r="G214" s="8"/>
      <c r="H214" s="5"/>
      <c r="I214" s="5"/>
      <c r="J214" s="76"/>
      <c r="K214" s="76"/>
      <c r="L214" s="76"/>
      <c r="M214" s="76"/>
      <c r="N214" s="76"/>
      <c r="O214" s="76"/>
      <c r="P214" s="76"/>
      <c r="Q214" s="76"/>
      <c r="R214" s="76"/>
      <c r="S214" s="76"/>
    </row>
    <row r="215" spans="3:19" hidden="1" x14ac:dyDescent="0.2">
      <c r="C215" s="9"/>
      <c r="D215" s="8"/>
      <c r="E215" s="8"/>
      <c r="F215" s="8"/>
      <c r="G215" s="8"/>
      <c r="H215" s="5"/>
      <c r="I215" s="5"/>
      <c r="J215" s="76"/>
      <c r="K215" s="76"/>
      <c r="L215" s="76"/>
      <c r="M215" s="76"/>
      <c r="N215" s="76"/>
      <c r="O215" s="76"/>
      <c r="P215" s="76"/>
      <c r="Q215" s="76"/>
      <c r="R215" s="76"/>
      <c r="S215" s="76"/>
    </row>
    <row r="216" spans="3:19" hidden="1" x14ac:dyDescent="0.2">
      <c r="C216" s="9"/>
      <c r="D216" s="8"/>
      <c r="E216" s="8"/>
      <c r="F216" s="8"/>
      <c r="G216" s="8"/>
      <c r="H216" s="5"/>
      <c r="I216" s="5"/>
      <c r="J216" s="76"/>
      <c r="K216" s="76"/>
      <c r="L216" s="76"/>
      <c r="M216" s="76"/>
      <c r="N216" s="76"/>
      <c r="O216" s="76"/>
      <c r="P216" s="76"/>
      <c r="Q216" s="76"/>
      <c r="R216" s="76"/>
      <c r="S216" s="76"/>
    </row>
    <row r="217" spans="3:19" hidden="1" x14ac:dyDescent="0.2">
      <c r="C217" s="9"/>
      <c r="D217" s="8"/>
      <c r="E217" s="8"/>
      <c r="F217" s="8"/>
      <c r="G217" s="8"/>
      <c r="H217" s="5"/>
      <c r="I217" s="5"/>
      <c r="J217" s="76"/>
      <c r="K217" s="76"/>
      <c r="L217" s="76"/>
      <c r="M217" s="76"/>
      <c r="N217" s="76"/>
      <c r="O217" s="76"/>
      <c r="P217" s="76"/>
      <c r="Q217" s="76"/>
      <c r="R217" s="76"/>
      <c r="S217" s="76"/>
    </row>
    <row r="218" spans="3:19" hidden="1" x14ac:dyDescent="0.2">
      <c r="C218" s="9"/>
      <c r="D218" s="8"/>
      <c r="E218" s="8"/>
      <c r="F218" s="8"/>
      <c r="G218" s="8"/>
      <c r="H218" s="5"/>
      <c r="I218" s="5"/>
      <c r="J218" s="76"/>
      <c r="K218" s="76"/>
      <c r="L218" s="76"/>
      <c r="M218" s="76"/>
      <c r="N218" s="76"/>
      <c r="O218" s="76"/>
      <c r="P218" s="76"/>
      <c r="Q218" s="76"/>
      <c r="R218" s="76"/>
      <c r="S218" s="76"/>
    </row>
    <row r="219" spans="3:19" hidden="1" x14ac:dyDescent="0.2">
      <c r="C219" s="9"/>
      <c r="D219" s="8"/>
      <c r="E219" s="8"/>
      <c r="F219" s="8"/>
      <c r="G219" s="8"/>
      <c r="H219" s="5"/>
      <c r="I219" s="5"/>
      <c r="J219" s="76"/>
      <c r="K219" s="76"/>
      <c r="L219" s="76"/>
      <c r="M219" s="76"/>
      <c r="N219" s="76"/>
      <c r="O219" s="76"/>
      <c r="P219" s="76"/>
      <c r="Q219" s="76"/>
      <c r="R219" s="76"/>
      <c r="S219" s="76"/>
    </row>
    <row r="220" spans="3:19" hidden="1" x14ac:dyDescent="0.2">
      <c r="C220" s="9"/>
      <c r="D220" s="8"/>
      <c r="E220" s="8"/>
      <c r="F220" s="8"/>
      <c r="G220" s="8"/>
      <c r="H220" s="5"/>
      <c r="I220" s="5"/>
      <c r="J220" s="76"/>
      <c r="K220" s="76"/>
      <c r="L220" s="76"/>
      <c r="M220" s="76"/>
      <c r="N220" s="76"/>
      <c r="O220" s="76"/>
      <c r="P220" s="76"/>
      <c r="Q220" s="76"/>
      <c r="R220" s="76"/>
      <c r="S220" s="76"/>
    </row>
    <row r="221" spans="3:19" hidden="1" x14ac:dyDescent="0.2">
      <c r="C221" s="9"/>
      <c r="D221" s="8"/>
      <c r="E221" s="8"/>
      <c r="F221" s="8"/>
      <c r="G221" s="8"/>
      <c r="H221" s="5"/>
      <c r="I221" s="5"/>
      <c r="J221" s="76"/>
      <c r="K221" s="76"/>
      <c r="L221" s="76"/>
      <c r="M221" s="76"/>
      <c r="N221" s="76"/>
      <c r="O221" s="76"/>
      <c r="P221" s="76"/>
      <c r="Q221" s="76"/>
      <c r="R221" s="76"/>
      <c r="S221" s="76"/>
    </row>
    <row r="222" spans="3:19" hidden="1" x14ac:dyDescent="0.2">
      <c r="C222" s="9"/>
      <c r="D222" s="8"/>
      <c r="E222" s="8"/>
      <c r="F222" s="8"/>
      <c r="G222" s="8"/>
      <c r="H222" s="5"/>
      <c r="I222" s="5"/>
      <c r="J222" s="76"/>
      <c r="K222" s="76"/>
      <c r="L222" s="76"/>
      <c r="M222" s="76"/>
      <c r="N222" s="76"/>
      <c r="O222" s="76"/>
      <c r="P222" s="76"/>
      <c r="Q222" s="76"/>
      <c r="R222" s="76"/>
      <c r="S222" s="76"/>
    </row>
    <row r="223" spans="3:19" hidden="1" x14ac:dyDescent="0.2">
      <c r="C223" s="9"/>
      <c r="D223" s="8"/>
      <c r="E223" s="8"/>
      <c r="F223" s="8"/>
      <c r="G223" s="8"/>
      <c r="H223" s="5"/>
      <c r="I223" s="5"/>
      <c r="J223" s="76"/>
      <c r="K223" s="76"/>
      <c r="L223" s="76"/>
      <c r="M223" s="76"/>
      <c r="N223" s="76"/>
      <c r="O223" s="76"/>
      <c r="P223" s="76"/>
      <c r="Q223" s="76"/>
      <c r="R223" s="76"/>
      <c r="S223" s="76"/>
    </row>
    <row r="224" spans="3:19" hidden="1" x14ac:dyDescent="0.2">
      <c r="C224" s="9"/>
      <c r="D224" s="8"/>
      <c r="E224" s="8"/>
      <c r="F224" s="8"/>
      <c r="G224" s="8"/>
      <c r="H224" s="5"/>
      <c r="I224" s="5"/>
      <c r="J224" s="76"/>
      <c r="K224" s="76"/>
      <c r="L224" s="76"/>
      <c r="M224" s="76"/>
      <c r="N224" s="76"/>
      <c r="O224" s="76"/>
      <c r="P224" s="76"/>
      <c r="Q224" s="76"/>
      <c r="R224" s="76"/>
      <c r="S224" s="76"/>
    </row>
    <row r="225" spans="3:19" hidden="1" x14ac:dyDescent="0.2">
      <c r="C225" s="9"/>
      <c r="D225" s="8"/>
      <c r="E225" s="8"/>
      <c r="F225" s="8"/>
      <c r="G225" s="8"/>
      <c r="H225" s="5"/>
      <c r="I225" s="5"/>
      <c r="J225" s="76"/>
      <c r="K225" s="76"/>
      <c r="L225" s="76"/>
      <c r="M225" s="76"/>
      <c r="N225" s="76"/>
      <c r="O225" s="76"/>
      <c r="P225" s="76"/>
      <c r="Q225" s="76"/>
      <c r="R225" s="76"/>
      <c r="S225" s="76"/>
    </row>
    <row r="226" spans="3:19" hidden="1" x14ac:dyDescent="0.2">
      <c r="C226" s="9"/>
      <c r="D226" s="8"/>
      <c r="E226" s="8"/>
      <c r="F226" s="8"/>
      <c r="G226" s="8"/>
      <c r="H226" s="5"/>
      <c r="I226" s="5"/>
      <c r="J226" s="76"/>
      <c r="K226" s="76"/>
      <c r="L226" s="76"/>
      <c r="M226" s="76"/>
      <c r="N226" s="76"/>
      <c r="O226" s="76"/>
      <c r="P226" s="76"/>
      <c r="Q226" s="76"/>
      <c r="R226" s="76"/>
      <c r="S226" s="76"/>
    </row>
    <row r="227" spans="3:19" hidden="1" x14ac:dyDescent="0.2">
      <c r="C227" s="9"/>
      <c r="D227" s="8"/>
      <c r="E227" s="8"/>
      <c r="F227" s="8"/>
      <c r="G227" s="8"/>
      <c r="H227" s="5"/>
      <c r="I227" s="5"/>
      <c r="J227" s="76"/>
      <c r="K227" s="76"/>
      <c r="L227" s="76"/>
      <c r="M227" s="76"/>
      <c r="N227" s="76"/>
      <c r="O227" s="76"/>
      <c r="P227" s="76"/>
      <c r="Q227" s="76"/>
      <c r="R227" s="76"/>
      <c r="S227" s="76"/>
    </row>
    <row r="228" spans="3:19" hidden="1" x14ac:dyDescent="0.2">
      <c r="C228" s="9"/>
      <c r="D228" s="8"/>
      <c r="E228" s="8"/>
      <c r="F228" s="8"/>
      <c r="G228" s="8"/>
      <c r="H228" s="5"/>
      <c r="I228" s="5"/>
      <c r="J228" s="76"/>
      <c r="K228" s="76"/>
      <c r="L228" s="76"/>
      <c r="M228" s="76"/>
      <c r="N228" s="76"/>
      <c r="O228" s="76"/>
      <c r="P228" s="76"/>
      <c r="Q228" s="76"/>
      <c r="R228" s="76"/>
      <c r="S228" s="76"/>
    </row>
    <row r="229" spans="3:19" hidden="1" x14ac:dyDescent="0.2">
      <c r="C229" s="9"/>
      <c r="D229" s="8"/>
      <c r="E229" s="8"/>
      <c r="F229" s="8"/>
      <c r="G229" s="8"/>
      <c r="H229" s="5"/>
      <c r="I229" s="5"/>
      <c r="J229" s="76"/>
      <c r="K229" s="76"/>
      <c r="L229" s="76"/>
      <c r="M229" s="76"/>
      <c r="N229" s="76"/>
      <c r="O229" s="76"/>
      <c r="P229" s="76"/>
      <c r="Q229" s="76"/>
      <c r="R229" s="76"/>
      <c r="S229" s="76"/>
    </row>
    <row r="230" spans="3:19" hidden="1" x14ac:dyDescent="0.2">
      <c r="C230" s="9"/>
      <c r="D230" s="8"/>
      <c r="E230" s="8"/>
      <c r="F230" s="8"/>
      <c r="G230" s="8"/>
      <c r="H230" s="5"/>
      <c r="I230" s="5"/>
      <c r="J230" s="76"/>
      <c r="K230" s="76"/>
      <c r="L230" s="76"/>
      <c r="M230" s="76"/>
      <c r="N230" s="76"/>
      <c r="O230" s="76"/>
      <c r="P230" s="76"/>
      <c r="Q230" s="76"/>
      <c r="R230" s="76"/>
      <c r="S230" s="76"/>
    </row>
    <row r="231" spans="3:19" hidden="1" x14ac:dyDescent="0.2">
      <c r="C231" s="9"/>
      <c r="D231" s="8"/>
      <c r="E231" s="8"/>
      <c r="F231" s="8"/>
      <c r="G231" s="8"/>
      <c r="H231" s="5"/>
      <c r="I231" s="5"/>
      <c r="J231" s="76"/>
      <c r="K231" s="76"/>
      <c r="L231" s="76"/>
      <c r="M231" s="76"/>
      <c r="N231" s="76"/>
      <c r="O231" s="76"/>
      <c r="P231" s="76"/>
      <c r="Q231" s="76"/>
      <c r="R231" s="76"/>
      <c r="S231" s="76"/>
    </row>
    <row r="232" spans="3:19" hidden="1" x14ac:dyDescent="0.2">
      <c r="C232" s="9"/>
      <c r="D232" s="8"/>
      <c r="E232" s="8"/>
      <c r="F232" s="8"/>
      <c r="G232" s="8"/>
      <c r="H232" s="5"/>
      <c r="I232" s="5"/>
      <c r="J232" s="76"/>
      <c r="K232" s="76"/>
      <c r="L232" s="76"/>
      <c r="M232" s="76"/>
      <c r="N232" s="76"/>
      <c r="O232" s="76"/>
      <c r="P232" s="76"/>
      <c r="Q232" s="76"/>
      <c r="R232" s="76"/>
      <c r="S232" s="76"/>
    </row>
    <row r="233" spans="3:19" hidden="1" x14ac:dyDescent="0.2">
      <c r="C233" s="9"/>
      <c r="D233" s="8"/>
      <c r="E233" s="8"/>
      <c r="F233" s="8"/>
      <c r="G233" s="8"/>
      <c r="H233" s="5"/>
      <c r="I233" s="5"/>
      <c r="J233" s="76"/>
      <c r="K233" s="76"/>
      <c r="L233" s="76"/>
      <c r="M233" s="76"/>
      <c r="N233" s="76"/>
      <c r="O233" s="76"/>
      <c r="P233" s="76"/>
      <c r="Q233" s="76"/>
      <c r="R233" s="76"/>
      <c r="S233" s="76"/>
    </row>
    <row r="234" spans="3:19" hidden="1" x14ac:dyDescent="0.2">
      <c r="C234" s="9"/>
      <c r="D234" s="8"/>
      <c r="E234" s="8"/>
      <c r="F234" s="8"/>
      <c r="G234" s="8"/>
      <c r="H234" s="5"/>
      <c r="I234" s="5"/>
      <c r="J234" s="76"/>
      <c r="K234" s="76"/>
      <c r="L234" s="76"/>
      <c r="M234" s="76"/>
      <c r="N234" s="76"/>
      <c r="O234" s="76"/>
      <c r="P234" s="76"/>
      <c r="Q234" s="76"/>
      <c r="R234" s="76"/>
      <c r="S234" s="76"/>
    </row>
    <row r="235" spans="3:19" hidden="1" x14ac:dyDescent="0.2">
      <c r="C235" s="9"/>
      <c r="D235" s="8"/>
      <c r="E235" s="8"/>
      <c r="F235" s="8"/>
      <c r="G235" s="8"/>
      <c r="H235" s="5"/>
      <c r="I235" s="5"/>
      <c r="J235" s="76"/>
      <c r="K235" s="76"/>
      <c r="L235" s="76"/>
      <c r="M235" s="76"/>
      <c r="N235" s="76"/>
      <c r="O235" s="76"/>
      <c r="P235" s="76"/>
      <c r="Q235" s="76"/>
      <c r="R235" s="76"/>
      <c r="S235" s="76"/>
    </row>
    <row r="236" spans="3:19" hidden="1" x14ac:dyDescent="0.2">
      <c r="C236" s="9"/>
      <c r="D236" s="8"/>
      <c r="E236" s="8"/>
      <c r="F236" s="8"/>
      <c r="G236" s="8"/>
      <c r="H236" s="5"/>
      <c r="I236" s="5"/>
      <c r="J236" s="76"/>
      <c r="K236" s="76"/>
      <c r="L236" s="76"/>
      <c r="M236" s="76"/>
      <c r="N236" s="76"/>
      <c r="O236" s="76"/>
      <c r="P236" s="76"/>
      <c r="Q236" s="76"/>
      <c r="R236" s="76"/>
      <c r="S236" s="76"/>
    </row>
    <row r="237" spans="3:19" hidden="1" x14ac:dyDescent="0.2">
      <c r="C237" s="9"/>
      <c r="D237" s="8"/>
      <c r="E237" s="8"/>
      <c r="F237" s="8"/>
      <c r="G237" s="8"/>
      <c r="H237" s="5"/>
      <c r="I237" s="5"/>
      <c r="J237" s="76"/>
      <c r="K237" s="76"/>
      <c r="L237" s="76"/>
      <c r="M237" s="76"/>
      <c r="N237" s="76"/>
      <c r="O237" s="76"/>
      <c r="P237" s="76"/>
      <c r="Q237" s="76"/>
      <c r="R237" s="76"/>
      <c r="S237" s="76"/>
    </row>
    <row r="238" spans="3:19" hidden="1" x14ac:dyDescent="0.2">
      <c r="C238" s="9"/>
      <c r="D238" s="8"/>
      <c r="E238" s="8"/>
      <c r="F238" s="8"/>
      <c r="G238" s="8"/>
      <c r="H238" s="5"/>
      <c r="I238" s="5"/>
      <c r="J238" s="76"/>
      <c r="K238" s="76"/>
      <c r="L238" s="76"/>
      <c r="M238" s="76"/>
      <c r="N238" s="76"/>
      <c r="O238" s="76"/>
      <c r="P238" s="76"/>
      <c r="Q238" s="76"/>
      <c r="R238" s="76"/>
      <c r="S238" s="76"/>
    </row>
    <row r="239" spans="3:19" hidden="1" x14ac:dyDescent="0.2">
      <c r="C239" s="9"/>
      <c r="D239" s="8"/>
      <c r="E239" s="8"/>
      <c r="F239" s="8"/>
      <c r="G239" s="8"/>
      <c r="H239" s="5"/>
      <c r="I239" s="5"/>
      <c r="J239" s="76"/>
      <c r="K239" s="76"/>
      <c r="L239" s="76"/>
      <c r="M239" s="76"/>
      <c r="N239" s="76"/>
      <c r="O239" s="76"/>
      <c r="P239" s="76"/>
      <c r="Q239" s="76"/>
      <c r="R239" s="76"/>
      <c r="S239" s="76"/>
    </row>
    <row r="240" spans="3:19" hidden="1" x14ac:dyDescent="0.2">
      <c r="C240" s="9"/>
      <c r="D240" s="8"/>
      <c r="E240" s="8"/>
      <c r="F240" s="8"/>
      <c r="G240" s="8"/>
      <c r="H240" s="5"/>
      <c r="I240" s="5"/>
      <c r="J240" s="76"/>
      <c r="K240" s="76"/>
      <c r="L240" s="76"/>
      <c r="M240" s="76"/>
      <c r="N240" s="76"/>
      <c r="O240" s="76"/>
      <c r="P240" s="76"/>
      <c r="Q240" s="76"/>
      <c r="R240" s="76"/>
      <c r="S240" s="76"/>
    </row>
    <row r="241" spans="3:19" hidden="1" x14ac:dyDescent="0.2">
      <c r="C241" s="9"/>
      <c r="D241" s="8"/>
      <c r="E241" s="8"/>
      <c r="F241" s="8"/>
      <c r="G241" s="8"/>
      <c r="H241" s="5"/>
      <c r="I241" s="5"/>
      <c r="J241" s="76"/>
      <c r="K241" s="76"/>
      <c r="L241" s="76"/>
      <c r="M241" s="76"/>
      <c r="N241" s="76"/>
      <c r="O241" s="76"/>
      <c r="P241" s="76"/>
      <c r="Q241" s="76"/>
      <c r="R241" s="76"/>
      <c r="S241" s="76"/>
    </row>
    <row r="242" spans="3:19" hidden="1" x14ac:dyDescent="0.2">
      <c r="C242" s="9"/>
      <c r="D242" s="8"/>
      <c r="E242" s="8"/>
      <c r="F242" s="8"/>
      <c r="G242" s="8"/>
      <c r="H242" s="5"/>
      <c r="I242" s="5"/>
      <c r="J242" s="76"/>
      <c r="K242" s="76"/>
      <c r="L242" s="76"/>
      <c r="M242" s="76"/>
      <c r="N242" s="76"/>
      <c r="O242" s="76"/>
      <c r="P242" s="76"/>
      <c r="Q242" s="76"/>
      <c r="R242" s="76"/>
      <c r="S242" s="76"/>
    </row>
    <row r="243" spans="3:19" hidden="1" x14ac:dyDescent="0.2">
      <c r="C243" s="9"/>
      <c r="D243" s="8"/>
      <c r="E243" s="8"/>
      <c r="F243" s="8"/>
      <c r="G243" s="8"/>
      <c r="H243" s="5"/>
      <c r="I243" s="5"/>
      <c r="J243" s="76"/>
      <c r="K243" s="76"/>
      <c r="L243" s="76"/>
      <c r="M243" s="76"/>
      <c r="N243" s="76"/>
      <c r="O243" s="76"/>
      <c r="P243" s="76"/>
      <c r="Q243" s="76"/>
      <c r="R243" s="76"/>
      <c r="S243" s="76"/>
    </row>
    <row r="244" spans="3:19" hidden="1" x14ac:dyDescent="0.2">
      <c r="C244" s="9"/>
      <c r="D244" s="8"/>
      <c r="E244" s="8"/>
      <c r="F244" s="8"/>
      <c r="G244" s="8"/>
      <c r="H244" s="5"/>
      <c r="I244" s="5"/>
      <c r="J244" s="76"/>
      <c r="K244" s="76"/>
      <c r="L244" s="76"/>
      <c r="M244" s="76"/>
      <c r="N244" s="76"/>
      <c r="O244" s="76"/>
      <c r="P244" s="76"/>
      <c r="Q244" s="76"/>
      <c r="R244" s="76"/>
      <c r="S244" s="76"/>
    </row>
    <row r="245" spans="3:19" hidden="1" x14ac:dyDescent="0.2">
      <c r="C245" s="9"/>
      <c r="D245" s="8"/>
      <c r="E245" s="8"/>
      <c r="F245" s="8"/>
      <c r="G245" s="8"/>
      <c r="H245" s="5"/>
      <c r="I245" s="5"/>
      <c r="J245" s="76"/>
      <c r="K245" s="76"/>
      <c r="L245" s="76"/>
      <c r="M245" s="76"/>
      <c r="N245" s="76"/>
      <c r="O245" s="76"/>
      <c r="P245" s="76"/>
      <c r="Q245" s="76"/>
      <c r="R245" s="76"/>
      <c r="S245" s="76"/>
    </row>
    <row r="246" spans="3:19" hidden="1" x14ac:dyDescent="0.2">
      <c r="C246" s="9"/>
      <c r="D246" s="8"/>
      <c r="E246" s="8"/>
      <c r="F246" s="8"/>
      <c r="G246" s="8"/>
      <c r="H246" s="5"/>
      <c r="I246" s="5"/>
      <c r="J246" s="76"/>
      <c r="K246" s="76"/>
      <c r="L246" s="76"/>
      <c r="M246" s="76"/>
      <c r="N246" s="76"/>
      <c r="O246" s="76"/>
      <c r="P246" s="76"/>
      <c r="Q246" s="76"/>
      <c r="R246" s="76"/>
      <c r="S246" s="76"/>
    </row>
    <row r="247" spans="3:19" hidden="1" x14ac:dyDescent="0.2">
      <c r="C247" s="9"/>
      <c r="D247" s="8"/>
      <c r="E247" s="8"/>
      <c r="F247" s="8"/>
      <c r="G247" s="8"/>
      <c r="H247" s="5"/>
      <c r="I247" s="5"/>
      <c r="J247" s="76"/>
      <c r="K247" s="76"/>
      <c r="L247" s="76"/>
      <c r="M247" s="76"/>
      <c r="N247" s="76"/>
      <c r="O247" s="76"/>
      <c r="P247" s="76"/>
      <c r="Q247" s="76"/>
      <c r="R247" s="76"/>
      <c r="S247" s="76"/>
    </row>
    <row r="248" spans="3:19" hidden="1" x14ac:dyDescent="0.2">
      <c r="C248" s="9"/>
      <c r="D248" s="8"/>
      <c r="E248" s="8"/>
      <c r="F248" s="8"/>
      <c r="G248" s="8"/>
      <c r="H248" s="5"/>
      <c r="I248" s="5"/>
      <c r="J248" s="76"/>
      <c r="K248" s="76"/>
      <c r="L248" s="76"/>
      <c r="M248" s="76"/>
      <c r="N248" s="76"/>
      <c r="O248" s="76"/>
      <c r="P248" s="76"/>
      <c r="Q248" s="76"/>
      <c r="R248" s="76"/>
      <c r="S248" s="76"/>
    </row>
    <row r="249" spans="3:19" hidden="1" x14ac:dyDescent="0.2">
      <c r="C249" s="9"/>
      <c r="D249" s="8"/>
      <c r="E249" s="8"/>
      <c r="F249" s="8"/>
      <c r="G249" s="8"/>
      <c r="H249" s="5"/>
      <c r="I249" s="5"/>
      <c r="J249" s="76"/>
      <c r="K249" s="76"/>
      <c r="L249" s="76"/>
      <c r="M249" s="76"/>
      <c r="N249" s="76"/>
      <c r="O249" s="76"/>
      <c r="P249" s="76"/>
      <c r="Q249" s="76"/>
      <c r="R249" s="76"/>
      <c r="S249" s="76"/>
    </row>
    <row r="250" spans="3:19" hidden="1" x14ac:dyDescent="0.2">
      <c r="C250" s="9"/>
      <c r="D250" s="8"/>
      <c r="E250" s="8"/>
      <c r="F250" s="8"/>
      <c r="G250" s="8"/>
      <c r="H250" s="5"/>
      <c r="I250" s="5"/>
      <c r="J250" s="76"/>
      <c r="K250" s="76"/>
      <c r="L250" s="76"/>
      <c r="M250" s="76"/>
      <c r="N250" s="76"/>
      <c r="O250" s="76"/>
      <c r="P250" s="76"/>
      <c r="Q250" s="76"/>
      <c r="R250" s="76"/>
      <c r="S250" s="76"/>
    </row>
    <row r="251" spans="3:19" hidden="1" x14ac:dyDescent="0.2">
      <c r="C251" s="9"/>
      <c r="D251" s="8"/>
      <c r="E251" s="8"/>
      <c r="F251" s="8"/>
      <c r="G251" s="8"/>
      <c r="H251" s="5"/>
      <c r="I251" s="5"/>
      <c r="J251" s="76"/>
      <c r="K251" s="76"/>
      <c r="L251" s="76"/>
      <c r="M251" s="76"/>
      <c r="N251" s="76"/>
      <c r="O251" s="76"/>
      <c r="P251" s="76"/>
      <c r="Q251" s="76"/>
      <c r="R251" s="76"/>
      <c r="S251" s="76"/>
    </row>
    <row r="252" spans="3:19" hidden="1" x14ac:dyDescent="0.2">
      <c r="C252" s="9"/>
      <c r="D252" s="8"/>
      <c r="E252" s="8"/>
      <c r="F252" s="8"/>
      <c r="G252" s="8"/>
      <c r="H252" s="5"/>
      <c r="I252" s="5"/>
      <c r="J252" s="76"/>
      <c r="K252" s="76"/>
      <c r="L252" s="76"/>
      <c r="M252" s="76"/>
      <c r="N252" s="76"/>
      <c r="O252" s="76"/>
      <c r="P252" s="76"/>
      <c r="Q252" s="76"/>
      <c r="R252" s="76"/>
      <c r="S252" s="76"/>
    </row>
    <row r="253" spans="3:19" hidden="1" x14ac:dyDescent="0.2">
      <c r="C253" s="9"/>
      <c r="D253" s="8"/>
      <c r="E253" s="8"/>
      <c r="F253" s="8"/>
      <c r="G253" s="8"/>
      <c r="H253" s="5"/>
      <c r="I253" s="5"/>
      <c r="J253" s="76"/>
      <c r="K253" s="76"/>
      <c r="L253" s="76"/>
      <c r="M253" s="76"/>
      <c r="N253" s="76"/>
      <c r="O253" s="76"/>
      <c r="P253" s="76"/>
      <c r="Q253" s="76"/>
      <c r="R253" s="76"/>
      <c r="S253" s="76"/>
    </row>
    <row r="254" spans="3:19" hidden="1" x14ac:dyDescent="0.2">
      <c r="C254" s="9"/>
      <c r="D254" s="8"/>
      <c r="E254" s="8"/>
      <c r="F254" s="8"/>
      <c r="G254" s="8"/>
      <c r="H254" s="5"/>
      <c r="I254" s="5"/>
      <c r="J254" s="76"/>
      <c r="K254" s="76"/>
      <c r="L254" s="76"/>
      <c r="M254" s="76"/>
      <c r="N254" s="76"/>
      <c r="O254" s="76"/>
      <c r="P254" s="76"/>
      <c r="Q254" s="76"/>
      <c r="R254" s="76"/>
      <c r="S254" s="76"/>
    </row>
    <row r="255" spans="3:19" hidden="1" x14ac:dyDescent="0.2">
      <c r="C255" s="9"/>
      <c r="D255" s="9"/>
      <c r="E255" s="9"/>
      <c r="F255" s="9"/>
      <c r="G255" s="9"/>
      <c r="J255" s="76"/>
      <c r="K255" s="76"/>
      <c r="L255" s="76"/>
      <c r="M255" s="76"/>
      <c r="N255" s="76"/>
      <c r="O255" s="76"/>
      <c r="P255" s="76"/>
      <c r="Q255" s="76"/>
      <c r="R255" s="76"/>
      <c r="S255" s="76"/>
    </row>
    <row r="256" spans="3:19" hidden="1" x14ac:dyDescent="0.2">
      <c r="C256" s="9"/>
      <c r="D256" s="9"/>
      <c r="E256" s="9"/>
      <c r="F256" s="9"/>
      <c r="G256" s="9"/>
      <c r="J256" s="76"/>
      <c r="K256" s="76"/>
      <c r="L256" s="76"/>
      <c r="M256" s="76"/>
      <c r="N256" s="76"/>
      <c r="O256" s="76"/>
      <c r="P256" s="76"/>
      <c r="Q256" s="76"/>
      <c r="R256" s="76"/>
      <c r="S256" s="76"/>
    </row>
    <row r="257" spans="3:19" hidden="1" x14ac:dyDescent="0.2">
      <c r="C257" s="9"/>
      <c r="D257" s="9"/>
      <c r="E257" s="9"/>
      <c r="F257" s="9"/>
      <c r="G257" s="9"/>
      <c r="J257" s="76"/>
      <c r="K257" s="76"/>
      <c r="L257" s="76"/>
      <c r="M257" s="76"/>
      <c r="N257" s="76"/>
      <c r="O257" s="76"/>
      <c r="P257" s="76"/>
      <c r="Q257" s="76"/>
      <c r="R257" s="76"/>
      <c r="S257" s="76"/>
    </row>
    <row r="258" spans="3:19" hidden="1" x14ac:dyDescent="0.2">
      <c r="C258" s="9"/>
      <c r="D258" s="9"/>
      <c r="E258" s="9"/>
      <c r="F258" s="9"/>
      <c r="G258" s="9"/>
      <c r="J258" s="76"/>
      <c r="K258" s="76"/>
      <c r="L258" s="76"/>
      <c r="M258" s="76"/>
      <c r="N258" s="76"/>
      <c r="O258" s="76"/>
      <c r="P258" s="76"/>
      <c r="Q258" s="76"/>
      <c r="R258" s="76"/>
      <c r="S258" s="76"/>
    </row>
    <row r="259" spans="3:19" hidden="1" x14ac:dyDescent="0.2">
      <c r="C259" s="9"/>
      <c r="D259" s="9"/>
      <c r="E259" s="9"/>
      <c r="F259" s="9"/>
      <c r="G259" s="9"/>
      <c r="J259" s="76"/>
      <c r="K259" s="76"/>
      <c r="L259" s="76"/>
      <c r="M259" s="76"/>
      <c r="N259" s="76"/>
      <c r="O259" s="76"/>
      <c r="P259" s="76"/>
      <c r="Q259" s="76"/>
      <c r="R259" s="76"/>
      <c r="S259" s="76"/>
    </row>
    <row r="260" spans="3:19" hidden="1" x14ac:dyDescent="0.2">
      <c r="C260" s="9"/>
      <c r="D260" s="9"/>
      <c r="E260" s="9"/>
      <c r="F260" s="9"/>
      <c r="G260" s="9"/>
    </row>
    <row r="261" spans="3:19" hidden="1" x14ac:dyDescent="0.2">
      <c r="C261" s="9"/>
      <c r="D261" s="9"/>
      <c r="E261" s="9"/>
      <c r="F261" s="9"/>
      <c r="G261" s="9"/>
    </row>
    <row r="262" spans="3:19" hidden="1" x14ac:dyDescent="0.2">
      <c r="C262" s="9"/>
      <c r="D262" s="9"/>
      <c r="E262" s="9"/>
      <c r="F262" s="9"/>
      <c r="G262" s="9"/>
    </row>
    <row r="263" spans="3:19" hidden="1" x14ac:dyDescent="0.2">
      <c r="C263" s="9"/>
      <c r="D263" s="9"/>
      <c r="E263" s="9"/>
      <c r="F263" s="9"/>
      <c r="G263" s="9"/>
    </row>
    <row r="264" spans="3:19" hidden="1" x14ac:dyDescent="0.2">
      <c r="C264" s="9"/>
      <c r="D264" s="9"/>
      <c r="E264" s="9"/>
      <c r="F264" s="9"/>
      <c r="G264" s="9"/>
    </row>
    <row r="265" spans="3:19" hidden="1" x14ac:dyDescent="0.2">
      <c r="C265" s="9"/>
      <c r="D265" s="9"/>
      <c r="E265" s="9"/>
      <c r="F265" s="9"/>
      <c r="G265" s="9"/>
    </row>
    <row r="266" spans="3:19" hidden="1" x14ac:dyDescent="0.2">
      <c r="C266" s="9"/>
      <c r="D266" s="9"/>
      <c r="E266" s="9"/>
      <c r="F266" s="9"/>
      <c r="G266" s="9"/>
    </row>
    <row r="267" spans="3:19" hidden="1" x14ac:dyDescent="0.2">
      <c r="C267" s="9"/>
      <c r="D267" s="9"/>
      <c r="E267" s="9"/>
      <c r="F267" s="9"/>
      <c r="G267" s="9"/>
    </row>
    <row r="268" spans="3:19" hidden="1" x14ac:dyDescent="0.2">
      <c r="C268" s="9"/>
      <c r="D268" s="9"/>
      <c r="E268" s="9"/>
      <c r="F268" s="9"/>
      <c r="G268" s="9"/>
    </row>
    <row r="269" spans="3:19" hidden="1" x14ac:dyDescent="0.2">
      <c r="C269" s="9"/>
      <c r="D269" s="9"/>
      <c r="E269" s="9"/>
      <c r="F269" s="9"/>
      <c r="G269" s="9"/>
    </row>
    <row r="270" spans="3:19" hidden="1" x14ac:dyDescent="0.2">
      <c r="C270" s="9"/>
      <c r="D270" s="9"/>
      <c r="E270" s="9"/>
      <c r="F270" s="9"/>
      <c r="G270" s="9"/>
    </row>
    <row r="271" spans="3:19" hidden="1" x14ac:dyDescent="0.2">
      <c r="C271" s="9"/>
      <c r="D271" s="9"/>
      <c r="E271" s="9"/>
      <c r="F271" s="9"/>
      <c r="G271" s="9"/>
    </row>
    <row r="272" spans="3:19" hidden="1" x14ac:dyDescent="0.2">
      <c r="C272" s="9"/>
      <c r="D272" s="9"/>
      <c r="E272" s="9"/>
      <c r="F272" s="9"/>
      <c r="G272" s="9"/>
    </row>
    <row r="273" spans="3:7" hidden="1" x14ac:dyDescent="0.2">
      <c r="C273" s="9"/>
      <c r="D273" s="9"/>
      <c r="E273" s="9"/>
      <c r="F273" s="9"/>
      <c r="G273" s="9"/>
    </row>
    <row r="274" spans="3:7" hidden="1" x14ac:dyDescent="0.2">
      <c r="C274" s="9"/>
      <c r="D274" s="9"/>
      <c r="E274" s="9"/>
      <c r="F274" s="9"/>
      <c r="G274" s="9"/>
    </row>
    <row r="275" spans="3:7" hidden="1" x14ac:dyDescent="0.2">
      <c r="C275" s="9"/>
      <c r="D275" s="9"/>
      <c r="E275" s="9"/>
      <c r="F275" s="9"/>
      <c r="G275" s="9"/>
    </row>
    <row r="276" spans="3:7" hidden="1" x14ac:dyDescent="0.2">
      <c r="C276" s="9"/>
      <c r="D276" s="9"/>
      <c r="E276" s="9"/>
      <c r="F276" s="9"/>
      <c r="G276" s="9"/>
    </row>
    <row r="277" spans="3:7" hidden="1" x14ac:dyDescent="0.2">
      <c r="C277" s="9"/>
      <c r="D277" s="9"/>
      <c r="E277" s="9"/>
      <c r="F277" s="9"/>
      <c r="G277" s="9"/>
    </row>
    <row r="278" spans="3:7" hidden="1" x14ac:dyDescent="0.2">
      <c r="C278" s="9"/>
      <c r="D278" s="9"/>
      <c r="E278" s="9"/>
      <c r="F278" s="9"/>
      <c r="G278" s="9"/>
    </row>
    <row r="279" spans="3:7" hidden="1" x14ac:dyDescent="0.2">
      <c r="C279" s="9"/>
      <c r="D279" s="9"/>
      <c r="E279" s="9"/>
      <c r="F279" s="9"/>
      <c r="G279" s="9"/>
    </row>
    <row r="280" spans="3:7" hidden="1" x14ac:dyDescent="0.2">
      <c r="C280" s="9"/>
      <c r="D280" s="9"/>
      <c r="E280" s="9"/>
      <c r="F280" s="9"/>
      <c r="G280" s="9"/>
    </row>
    <row r="281" spans="3:7" hidden="1" x14ac:dyDescent="0.2">
      <c r="C281" s="9"/>
      <c r="D281" s="9"/>
      <c r="E281" s="9"/>
      <c r="F281" s="9"/>
      <c r="G281" s="9"/>
    </row>
    <row r="282" spans="3:7" hidden="1" x14ac:dyDescent="0.2">
      <c r="C282" s="9"/>
      <c r="D282" s="9"/>
      <c r="E282" s="9"/>
      <c r="F282" s="9"/>
      <c r="G282" s="9"/>
    </row>
    <row r="283" spans="3:7" hidden="1" x14ac:dyDescent="0.2">
      <c r="C283" s="9"/>
      <c r="D283" s="9"/>
      <c r="E283" s="9"/>
      <c r="F283" s="9"/>
      <c r="G283" s="9"/>
    </row>
    <row r="284" spans="3:7" hidden="1" x14ac:dyDescent="0.2">
      <c r="C284" s="9"/>
      <c r="D284" s="9"/>
      <c r="E284" s="9"/>
      <c r="F284" s="9"/>
      <c r="G284" s="9"/>
    </row>
    <row r="285" spans="3:7" hidden="1" x14ac:dyDescent="0.2">
      <c r="C285" s="9"/>
      <c r="D285" s="9"/>
      <c r="E285" s="9"/>
      <c r="F285" s="9"/>
      <c r="G285" s="9"/>
    </row>
    <row r="286" spans="3:7" hidden="1" x14ac:dyDescent="0.2">
      <c r="C286" s="9"/>
      <c r="D286" s="9"/>
      <c r="E286" s="9"/>
      <c r="F286" s="9"/>
      <c r="G286" s="9"/>
    </row>
    <row r="287" spans="3:7" hidden="1" x14ac:dyDescent="0.2">
      <c r="C287" s="9"/>
      <c r="D287" s="9"/>
      <c r="E287" s="9"/>
      <c r="F287" s="9"/>
      <c r="G287" s="9"/>
    </row>
    <row r="288" spans="3:7" hidden="1" x14ac:dyDescent="0.2">
      <c r="C288" s="9"/>
      <c r="D288" s="9"/>
      <c r="E288" s="9"/>
      <c r="F288" s="9"/>
      <c r="G288" s="9"/>
    </row>
    <row r="289" spans="3:7" hidden="1" x14ac:dyDescent="0.2">
      <c r="C289" s="9"/>
      <c r="D289" s="9"/>
      <c r="E289" s="9"/>
      <c r="F289" s="9"/>
      <c r="G289" s="9"/>
    </row>
    <row r="290" spans="3:7" hidden="1" x14ac:dyDescent="0.2">
      <c r="C290" s="9"/>
      <c r="D290" s="9"/>
      <c r="E290" s="9"/>
      <c r="F290" s="9"/>
      <c r="G290" s="9"/>
    </row>
    <row r="291" spans="3:7" hidden="1" x14ac:dyDescent="0.2">
      <c r="C291" s="9"/>
      <c r="D291" s="9"/>
      <c r="E291" s="9"/>
      <c r="F291" s="9"/>
      <c r="G291" s="9"/>
    </row>
    <row r="292" spans="3:7" hidden="1" x14ac:dyDescent="0.2">
      <c r="C292" s="9"/>
      <c r="D292" s="9"/>
      <c r="E292" s="9"/>
      <c r="F292" s="9"/>
      <c r="G292" s="9"/>
    </row>
    <row r="293" spans="3:7" hidden="1" x14ac:dyDescent="0.2">
      <c r="C293" s="9"/>
      <c r="D293" s="9"/>
      <c r="E293" s="9"/>
      <c r="F293" s="9"/>
      <c r="G293" s="9"/>
    </row>
    <row r="294" spans="3:7" hidden="1" x14ac:dyDescent="0.2">
      <c r="C294" s="9"/>
      <c r="D294" s="9"/>
      <c r="E294" s="9"/>
      <c r="F294" s="9"/>
      <c r="G294" s="9"/>
    </row>
    <row r="295" spans="3:7" hidden="1" x14ac:dyDescent="0.2">
      <c r="C295" s="9"/>
      <c r="D295" s="9"/>
      <c r="E295" s="9"/>
      <c r="F295" s="9"/>
      <c r="G295" s="9"/>
    </row>
    <row r="296" spans="3:7" hidden="1" x14ac:dyDescent="0.2">
      <c r="C296" s="9"/>
      <c r="D296" s="9"/>
      <c r="E296" s="9"/>
      <c r="F296" s="9"/>
      <c r="G296" s="9"/>
    </row>
    <row r="297" spans="3:7" hidden="1" x14ac:dyDescent="0.2">
      <c r="C297" s="9"/>
      <c r="D297" s="9"/>
      <c r="E297" s="9"/>
      <c r="F297" s="9"/>
      <c r="G297" s="9"/>
    </row>
    <row r="298" spans="3:7" hidden="1" x14ac:dyDescent="0.2">
      <c r="C298" s="9"/>
      <c r="D298" s="9"/>
      <c r="E298" s="9"/>
      <c r="F298" s="9"/>
      <c r="G298" s="9"/>
    </row>
    <row r="299" spans="3:7" hidden="1" x14ac:dyDescent="0.2">
      <c r="C299" s="9"/>
      <c r="D299" s="9"/>
      <c r="E299" s="9"/>
      <c r="F299" s="9"/>
      <c r="G299" s="9"/>
    </row>
    <row r="300" spans="3:7" hidden="1" x14ac:dyDescent="0.2">
      <c r="C300" s="9"/>
      <c r="D300" s="9"/>
      <c r="E300" s="9"/>
      <c r="F300" s="9"/>
      <c r="G300" s="9"/>
    </row>
    <row r="301" spans="3:7" hidden="1" x14ac:dyDescent="0.2">
      <c r="C301" s="9"/>
      <c r="D301" s="9"/>
      <c r="E301" s="9"/>
      <c r="F301" s="9"/>
      <c r="G301" s="9"/>
    </row>
    <row r="302" spans="3:7" hidden="1" x14ac:dyDescent="0.2">
      <c r="C302" s="9"/>
      <c r="D302" s="9"/>
      <c r="E302" s="9"/>
      <c r="F302" s="9"/>
      <c r="G302" s="9"/>
    </row>
    <row r="303" spans="3:7" hidden="1" x14ac:dyDescent="0.2">
      <c r="C303" s="9"/>
      <c r="D303" s="9"/>
      <c r="E303" s="9"/>
      <c r="F303" s="9"/>
      <c r="G303" s="9"/>
    </row>
    <row r="304" spans="3:7" hidden="1" x14ac:dyDescent="0.2">
      <c r="C304" s="9"/>
      <c r="D304" s="9"/>
      <c r="E304" s="9"/>
      <c r="F304" s="9"/>
      <c r="G304" s="9"/>
    </row>
    <row r="305" spans="3:7" hidden="1" x14ac:dyDescent="0.2">
      <c r="C305" s="9"/>
      <c r="D305" s="9"/>
      <c r="E305" s="9"/>
      <c r="F305" s="9"/>
      <c r="G305" s="9"/>
    </row>
    <row r="306" spans="3:7" hidden="1" x14ac:dyDescent="0.2">
      <c r="C306" s="9"/>
      <c r="D306" s="9"/>
      <c r="E306" s="9"/>
      <c r="F306" s="9"/>
      <c r="G306" s="9"/>
    </row>
    <row r="307" spans="3:7" hidden="1" x14ac:dyDescent="0.2">
      <c r="C307" s="9"/>
      <c r="D307" s="9"/>
      <c r="E307" s="9"/>
      <c r="F307" s="9"/>
      <c r="G307" s="9"/>
    </row>
    <row r="308" spans="3:7" hidden="1" x14ac:dyDescent="0.2">
      <c r="C308" s="9"/>
      <c r="D308" s="9"/>
      <c r="E308" s="9"/>
      <c r="F308" s="9"/>
      <c r="G308" s="9"/>
    </row>
    <row r="309" spans="3:7" hidden="1" x14ac:dyDescent="0.2">
      <c r="C309" s="9"/>
      <c r="D309" s="9"/>
      <c r="E309" s="9"/>
      <c r="F309" s="9"/>
      <c r="G309" s="9"/>
    </row>
    <row r="310" spans="3:7" hidden="1" x14ac:dyDescent="0.2">
      <c r="C310" s="9"/>
      <c r="D310" s="9"/>
      <c r="E310" s="9"/>
      <c r="F310" s="9"/>
      <c r="G310" s="9"/>
    </row>
    <row r="311" spans="3:7" hidden="1" x14ac:dyDescent="0.2">
      <c r="C311" s="9"/>
      <c r="D311" s="9"/>
      <c r="E311" s="9"/>
      <c r="F311" s="9"/>
      <c r="G311" s="9"/>
    </row>
    <row r="312" spans="3:7" hidden="1" x14ac:dyDescent="0.2">
      <c r="C312" s="9"/>
      <c r="D312" s="9"/>
      <c r="E312" s="9"/>
      <c r="F312" s="9"/>
      <c r="G312" s="9"/>
    </row>
    <row r="313" spans="3:7" hidden="1" x14ac:dyDescent="0.2">
      <c r="C313" s="9"/>
      <c r="D313" s="9"/>
      <c r="E313" s="9"/>
      <c r="F313" s="9"/>
      <c r="G313" s="9"/>
    </row>
    <row r="314" spans="3:7" hidden="1" x14ac:dyDescent="0.2">
      <c r="C314" s="9"/>
      <c r="D314" s="9"/>
      <c r="E314" s="9"/>
      <c r="F314" s="9"/>
      <c r="G314" s="9"/>
    </row>
    <row r="315" spans="3:7" hidden="1" x14ac:dyDescent="0.2">
      <c r="C315" s="9"/>
      <c r="D315" s="9"/>
      <c r="E315" s="9"/>
      <c r="F315" s="9"/>
      <c r="G315" s="9"/>
    </row>
    <row r="316" spans="3:7" hidden="1" x14ac:dyDescent="0.2">
      <c r="C316" s="9"/>
      <c r="D316" s="9"/>
      <c r="E316" s="9"/>
      <c r="F316" s="9"/>
      <c r="G316" s="9"/>
    </row>
    <row r="317" spans="3:7" hidden="1" x14ac:dyDescent="0.2">
      <c r="C317" s="9"/>
      <c r="D317" s="9"/>
      <c r="E317" s="9"/>
      <c r="F317" s="9"/>
      <c r="G317" s="9"/>
    </row>
    <row r="318" spans="3:7" hidden="1" x14ac:dyDescent="0.2">
      <c r="C318" s="9"/>
      <c r="D318" s="9"/>
      <c r="E318" s="9"/>
      <c r="F318" s="9"/>
      <c r="G318" s="9"/>
    </row>
    <row r="319" spans="3:7" hidden="1" x14ac:dyDescent="0.2">
      <c r="C319" s="9"/>
      <c r="D319" s="9"/>
      <c r="E319" s="9"/>
      <c r="F319" s="9"/>
      <c r="G319" s="9"/>
    </row>
    <row r="320" spans="3:7" hidden="1" x14ac:dyDescent="0.2">
      <c r="C320" s="9"/>
      <c r="D320" s="9"/>
      <c r="E320" s="9"/>
      <c r="F320" s="9"/>
      <c r="G320" s="9"/>
    </row>
    <row r="321" spans="3:7" hidden="1" x14ac:dyDescent="0.2">
      <c r="C321" s="9"/>
      <c r="D321" s="9"/>
      <c r="E321" s="9"/>
      <c r="F321" s="9"/>
      <c r="G321" s="9"/>
    </row>
    <row r="322" spans="3:7" hidden="1" x14ac:dyDescent="0.2">
      <c r="C322" s="9"/>
      <c r="D322" s="9"/>
      <c r="E322" s="9"/>
      <c r="F322" s="9"/>
      <c r="G322" s="9"/>
    </row>
    <row r="323" spans="3:7" hidden="1" x14ac:dyDescent="0.2">
      <c r="C323" s="9"/>
      <c r="D323" s="9"/>
      <c r="E323" s="9"/>
      <c r="F323" s="9"/>
      <c r="G323" s="9"/>
    </row>
    <row r="324" spans="3:7" hidden="1" x14ac:dyDescent="0.2">
      <c r="C324" s="9"/>
      <c r="D324" s="9"/>
      <c r="E324" s="9"/>
      <c r="F324" s="9"/>
      <c r="G324" s="9"/>
    </row>
    <row r="325" spans="3:7" hidden="1" x14ac:dyDescent="0.2">
      <c r="C325" s="9"/>
      <c r="D325" s="9"/>
      <c r="E325" s="9"/>
      <c r="F325" s="9"/>
      <c r="G325" s="9"/>
    </row>
    <row r="326" spans="3:7" hidden="1" x14ac:dyDescent="0.2">
      <c r="C326" s="9"/>
      <c r="D326" s="9"/>
      <c r="E326" s="9"/>
      <c r="F326" s="9"/>
      <c r="G326" s="9"/>
    </row>
    <row r="327" spans="3:7" hidden="1" x14ac:dyDescent="0.2">
      <c r="C327" s="9"/>
      <c r="D327" s="9"/>
      <c r="E327" s="9"/>
      <c r="F327" s="9"/>
      <c r="G327" s="9"/>
    </row>
    <row r="328" spans="3:7" hidden="1" x14ac:dyDescent="0.2">
      <c r="C328" s="9"/>
      <c r="D328" s="9"/>
      <c r="E328" s="9"/>
      <c r="F328" s="9"/>
      <c r="G328" s="9"/>
    </row>
    <row r="329" spans="3:7" hidden="1" x14ac:dyDescent="0.2">
      <c r="C329" s="9"/>
      <c r="D329" s="9"/>
      <c r="E329" s="9"/>
      <c r="F329" s="9"/>
      <c r="G329" s="9"/>
    </row>
    <row r="330" spans="3:7" hidden="1" x14ac:dyDescent="0.2">
      <c r="C330" s="9"/>
      <c r="D330" s="9"/>
      <c r="E330" s="9"/>
      <c r="F330" s="9"/>
      <c r="G330" s="9"/>
    </row>
    <row r="331" spans="3:7" hidden="1" x14ac:dyDescent="0.2">
      <c r="C331" s="9"/>
      <c r="D331" s="9"/>
      <c r="E331" s="9"/>
      <c r="F331" s="9"/>
      <c r="G331" s="9"/>
    </row>
    <row r="332" spans="3:7" hidden="1" x14ac:dyDescent="0.2">
      <c r="C332" s="9"/>
      <c r="D332" s="9"/>
      <c r="E332" s="9"/>
      <c r="F332" s="9"/>
      <c r="G332" s="9"/>
    </row>
    <row r="333" spans="3:7" hidden="1" x14ac:dyDescent="0.2">
      <c r="C333" s="9"/>
      <c r="D333" s="9"/>
      <c r="E333" s="9"/>
      <c r="F333" s="9"/>
      <c r="G333" s="9"/>
    </row>
    <row r="334" spans="3:7" hidden="1" x14ac:dyDescent="0.2">
      <c r="C334" s="9"/>
      <c r="D334" s="9"/>
      <c r="E334" s="9"/>
      <c r="F334" s="9"/>
      <c r="G334" s="9"/>
    </row>
    <row r="335" spans="3:7" hidden="1" x14ac:dyDescent="0.2">
      <c r="C335" s="9"/>
      <c r="D335" s="9"/>
      <c r="E335" s="9"/>
      <c r="F335" s="9"/>
      <c r="G335" s="9"/>
    </row>
    <row r="336" spans="3:7" hidden="1" x14ac:dyDescent="0.2">
      <c r="C336" s="9"/>
      <c r="D336" s="9"/>
      <c r="E336" s="9"/>
      <c r="F336" s="9"/>
      <c r="G336" s="9"/>
    </row>
    <row r="337" spans="3:7" hidden="1" x14ac:dyDescent="0.2">
      <c r="C337" s="9"/>
      <c r="D337" s="9"/>
      <c r="E337" s="9"/>
      <c r="F337" s="9"/>
      <c r="G337" s="9"/>
    </row>
    <row r="338" spans="3:7" hidden="1" x14ac:dyDescent="0.2">
      <c r="C338" s="9"/>
      <c r="D338" s="9"/>
      <c r="E338" s="9"/>
      <c r="F338" s="9"/>
      <c r="G338" s="9"/>
    </row>
    <row r="339" spans="3:7" hidden="1" x14ac:dyDescent="0.2">
      <c r="C339" s="9"/>
      <c r="D339" s="9"/>
      <c r="E339" s="9"/>
      <c r="F339" s="9"/>
      <c r="G339" s="9"/>
    </row>
    <row r="340" spans="3:7" hidden="1" x14ac:dyDescent="0.2">
      <c r="C340" s="9"/>
      <c r="D340" s="9"/>
      <c r="E340" s="9"/>
      <c r="F340" s="9"/>
      <c r="G340" s="9"/>
    </row>
    <row r="341" spans="3:7" hidden="1" x14ac:dyDescent="0.2">
      <c r="C341" s="9"/>
      <c r="D341" s="9"/>
      <c r="E341" s="9"/>
      <c r="F341" s="9"/>
      <c r="G341" s="9"/>
    </row>
    <row r="342" spans="3:7" hidden="1" x14ac:dyDescent="0.2">
      <c r="C342" s="9"/>
      <c r="D342" s="9"/>
      <c r="E342" s="9"/>
      <c r="F342" s="9"/>
      <c r="G342" s="9"/>
    </row>
    <row r="343" spans="3:7" hidden="1" x14ac:dyDescent="0.2">
      <c r="C343" s="9"/>
      <c r="D343" s="9"/>
      <c r="E343" s="9"/>
      <c r="F343" s="9"/>
      <c r="G343" s="9"/>
    </row>
    <row r="344" spans="3:7" hidden="1" x14ac:dyDescent="0.2">
      <c r="C344" s="9"/>
      <c r="D344" s="9"/>
      <c r="E344" s="9"/>
      <c r="F344" s="9"/>
      <c r="G344" s="9"/>
    </row>
    <row r="345" spans="3:7" hidden="1" x14ac:dyDescent="0.2">
      <c r="C345" s="9"/>
      <c r="D345" s="9"/>
      <c r="E345" s="9"/>
      <c r="F345" s="9"/>
      <c r="G345" s="9"/>
    </row>
    <row r="346" spans="3:7" hidden="1" x14ac:dyDescent="0.2">
      <c r="C346" s="9"/>
      <c r="D346" s="9"/>
      <c r="E346" s="9"/>
      <c r="F346" s="9"/>
      <c r="G346" s="9"/>
    </row>
    <row r="347" spans="3:7" hidden="1" x14ac:dyDescent="0.2">
      <c r="C347" s="9"/>
      <c r="D347" s="9"/>
      <c r="E347" s="9"/>
      <c r="F347" s="9"/>
      <c r="G347" s="9"/>
    </row>
    <row r="348" spans="3:7" hidden="1" x14ac:dyDescent="0.2">
      <c r="C348" s="9"/>
      <c r="D348" s="9"/>
      <c r="E348" s="9"/>
      <c r="F348" s="9"/>
      <c r="G348" s="9"/>
    </row>
    <row r="349" spans="3:7" hidden="1" x14ac:dyDescent="0.2">
      <c r="C349" s="9"/>
      <c r="D349" s="9"/>
      <c r="E349" s="9"/>
      <c r="F349" s="9"/>
      <c r="G349" s="9"/>
    </row>
    <row r="350" spans="3:7" hidden="1" x14ac:dyDescent="0.2">
      <c r="C350" s="9"/>
      <c r="D350" s="9"/>
      <c r="E350" s="9"/>
      <c r="F350" s="9"/>
      <c r="G350" s="9"/>
    </row>
    <row r="351" spans="3:7" hidden="1" x14ac:dyDescent="0.2">
      <c r="C351" s="9"/>
      <c r="D351" s="9"/>
      <c r="E351" s="9"/>
      <c r="F351" s="9"/>
      <c r="G351" s="9"/>
    </row>
    <row r="352" spans="3:7" hidden="1" x14ac:dyDescent="0.2">
      <c r="C352" s="9"/>
      <c r="D352" s="9"/>
      <c r="E352" s="9"/>
      <c r="F352" s="9"/>
      <c r="G352" s="9"/>
    </row>
    <row r="353" spans="3:7" hidden="1" x14ac:dyDescent="0.2">
      <c r="C353" s="9"/>
      <c r="D353" s="9"/>
      <c r="E353" s="9"/>
      <c r="F353" s="9"/>
      <c r="G353" s="9"/>
    </row>
    <row r="354" spans="3:7" hidden="1" x14ac:dyDescent="0.2">
      <c r="C354" s="9"/>
      <c r="D354" s="9"/>
      <c r="E354" s="9"/>
      <c r="F354" s="9"/>
      <c r="G354" s="9"/>
    </row>
    <row r="355" spans="3:7" hidden="1" x14ac:dyDescent="0.2">
      <c r="C355" s="9"/>
      <c r="D355" s="9"/>
      <c r="E355" s="9"/>
      <c r="F355" s="9"/>
      <c r="G355" s="9"/>
    </row>
    <row r="356" spans="3:7" hidden="1" x14ac:dyDescent="0.2">
      <c r="C356" s="9"/>
      <c r="D356" s="9"/>
      <c r="E356" s="9"/>
      <c r="F356" s="9"/>
      <c r="G356" s="9"/>
    </row>
    <row r="357" spans="3:7" hidden="1" x14ac:dyDescent="0.2">
      <c r="C357" s="9"/>
      <c r="D357" s="9"/>
      <c r="E357" s="9"/>
      <c r="F357" s="9"/>
      <c r="G357" s="9"/>
    </row>
    <row r="358" spans="3:7" hidden="1" x14ac:dyDescent="0.2">
      <c r="C358" s="9"/>
      <c r="D358" s="9"/>
      <c r="E358" s="9"/>
      <c r="F358" s="9"/>
      <c r="G358" s="9"/>
    </row>
    <row r="359" spans="3:7" hidden="1" x14ac:dyDescent="0.2">
      <c r="C359" s="9"/>
      <c r="D359" s="9"/>
      <c r="E359" s="9"/>
      <c r="F359" s="9"/>
      <c r="G359" s="9"/>
    </row>
    <row r="360" spans="3:7" hidden="1" x14ac:dyDescent="0.2">
      <c r="C360" s="9"/>
      <c r="D360" s="9"/>
      <c r="E360" s="9"/>
      <c r="F360" s="9"/>
      <c r="G360" s="9"/>
    </row>
    <row r="361" spans="3:7" hidden="1" x14ac:dyDescent="0.2">
      <c r="C361" s="9"/>
      <c r="D361" s="9"/>
      <c r="E361" s="9"/>
      <c r="F361" s="9"/>
      <c r="G361" s="9"/>
    </row>
    <row r="362" spans="3:7" hidden="1" x14ac:dyDescent="0.2">
      <c r="C362" s="9"/>
      <c r="D362" s="9"/>
      <c r="E362" s="9"/>
      <c r="F362" s="9"/>
      <c r="G362" s="9"/>
    </row>
    <row r="363" spans="3:7" hidden="1" x14ac:dyDescent="0.2">
      <c r="C363" s="9"/>
      <c r="D363" s="9"/>
      <c r="E363" s="9"/>
      <c r="F363" s="9"/>
      <c r="G363" s="9"/>
    </row>
    <row r="364" spans="3:7" hidden="1" x14ac:dyDescent="0.2">
      <c r="C364" s="9"/>
      <c r="D364" s="9"/>
      <c r="E364" s="9"/>
      <c r="F364" s="9"/>
      <c r="G364" s="9"/>
    </row>
    <row r="365" spans="3:7" hidden="1" x14ac:dyDescent="0.2">
      <c r="C365" s="9"/>
      <c r="D365" s="9"/>
      <c r="E365" s="9"/>
      <c r="F365" s="9"/>
      <c r="G365" s="9"/>
    </row>
    <row r="366" spans="3:7" hidden="1" x14ac:dyDescent="0.2">
      <c r="C366" s="9"/>
      <c r="D366" s="9"/>
      <c r="E366" s="9"/>
      <c r="F366" s="9"/>
      <c r="G366" s="9"/>
    </row>
    <row r="367" spans="3:7" hidden="1" x14ac:dyDescent="0.2">
      <c r="C367" s="9"/>
      <c r="D367" s="9"/>
      <c r="E367" s="9"/>
      <c r="F367" s="9"/>
      <c r="G367" s="9"/>
    </row>
    <row r="368" spans="3:7" hidden="1" x14ac:dyDescent="0.2">
      <c r="C368" s="9"/>
      <c r="D368" s="9"/>
      <c r="E368" s="9"/>
      <c r="F368" s="9"/>
      <c r="G368" s="9"/>
    </row>
    <row r="369" spans="3:7" hidden="1" x14ac:dyDescent="0.2">
      <c r="C369" s="9"/>
      <c r="D369" s="9"/>
      <c r="E369" s="9"/>
      <c r="F369" s="9"/>
      <c r="G369" s="9"/>
    </row>
    <row r="370" spans="3:7" hidden="1" x14ac:dyDescent="0.2">
      <c r="C370" s="9"/>
      <c r="D370" s="9"/>
      <c r="E370" s="9"/>
      <c r="F370" s="9"/>
      <c r="G370" s="9"/>
    </row>
    <row r="371" spans="3:7" hidden="1" x14ac:dyDescent="0.2">
      <c r="C371" s="9"/>
      <c r="D371" s="9"/>
      <c r="E371" s="9"/>
      <c r="F371" s="9"/>
      <c r="G371" s="9"/>
    </row>
    <row r="372" spans="3:7" hidden="1" x14ac:dyDescent="0.2">
      <c r="C372" s="9"/>
      <c r="D372" s="9"/>
      <c r="E372" s="9"/>
      <c r="F372" s="9"/>
      <c r="G372" s="9"/>
    </row>
    <row r="373" spans="3:7" hidden="1" x14ac:dyDescent="0.2">
      <c r="C373" s="9"/>
      <c r="D373" s="9"/>
      <c r="E373" s="9"/>
      <c r="F373" s="9"/>
      <c r="G373" s="9"/>
    </row>
    <row r="374" spans="3:7" hidden="1" x14ac:dyDescent="0.2">
      <c r="C374" s="9"/>
      <c r="D374" s="9"/>
      <c r="E374" s="9"/>
      <c r="F374" s="9"/>
      <c r="G374" s="9"/>
    </row>
    <row r="375" spans="3:7" hidden="1" x14ac:dyDescent="0.2">
      <c r="C375" s="9"/>
      <c r="D375" s="9"/>
      <c r="E375" s="9"/>
      <c r="F375" s="9"/>
      <c r="G375" s="9"/>
    </row>
    <row r="376" spans="3:7" hidden="1" x14ac:dyDescent="0.2">
      <c r="C376" s="9"/>
      <c r="D376" s="9"/>
      <c r="E376" s="9"/>
      <c r="F376" s="9"/>
      <c r="G376" s="9"/>
    </row>
    <row r="377" spans="3:7" hidden="1" x14ac:dyDescent="0.2">
      <c r="C377" s="9"/>
      <c r="D377" s="9"/>
      <c r="E377" s="9"/>
      <c r="F377" s="9"/>
      <c r="G377" s="9"/>
    </row>
    <row r="378" spans="3:7" hidden="1" x14ac:dyDescent="0.2">
      <c r="C378" s="9"/>
      <c r="D378" s="9"/>
      <c r="E378" s="9"/>
      <c r="F378" s="9"/>
      <c r="G378" s="9"/>
    </row>
    <row r="379" spans="3:7" hidden="1" x14ac:dyDescent="0.2">
      <c r="C379" s="9"/>
      <c r="D379" s="9"/>
      <c r="E379" s="9"/>
      <c r="F379" s="9"/>
      <c r="G379" s="9"/>
    </row>
    <row r="380" spans="3:7" hidden="1" x14ac:dyDescent="0.2">
      <c r="C380" s="9"/>
      <c r="D380" s="9"/>
      <c r="E380" s="9"/>
      <c r="F380" s="9"/>
      <c r="G380" s="9"/>
    </row>
    <row r="381" spans="3:7" hidden="1" x14ac:dyDescent="0.2">
      <c r="C381" s="9"/>
      <c r="D381" s="9"/>
      <c r="E381" s="9"/>
      <c r="F381" s="9"/>
      <c r="G381" s="9"/>
    </row>
    <row r="382" spans="3:7" hidden="1" x14ac:dyDescent="0.2">
      <c r="C382" s="9"/>
      <c r="D382" s="9"/>
      <c r="E382" s="9"/>
      <c r="F382" s="9"/>
      <c r="G382" s="9"/>
    </row>
    <row r="383" spans="3:7" hidden="1" x14ac:dyDescent="0.2">
      <c r="C383" s="9"/>
      <c r="D383" s="9"/>
      <c r="E383" s="9"/>
      <c r="F383" s="9"/>
      <c r="G383" s="9"/>
    </row>
    <row r="384" spans="3:7" hidden="1" x14ac:dyDescent="0.2">
      <c r="C384" s="9"/>
      <c r="D384" s="9"/>
      <c r="E384" s="9"/>
      <c r="F384" s="9"/>
      <c r="G384" s="9"/>
    </row>
    <row r="385" spans="3:7" hidden="1" x14ac:dyDescent="0.2">
      <c r="C385" s="9"/>
      <c r="D385" s="9"/>
      <c r="E385" s="9"/>
      <c r="F385" s="9"/>
      <c r="G385" s="9"/>
    </row>
    <row r="386" spans="3:7" hidden="1" x14ac:dyDescent="0.2">
      <c r="C386" s="9"/>
      <c r="D386" s="9"/>
      <c r="E386" s="9"/>
      <c r="F386" s="9"/>
      <c r="G386" s="9"/>
    </row>
    <row r="387" spans="3:7" hidden="1" x14ac:dyDescent="0.2">
      <c r="C387" s="9"/>
      <c r="D387" s="9"/>
      <c r="E387" s="9"/>
      <c r="F387" s="9"/>
      <c r="G387" s="9"/>
    </row>
    <row r="388" spans="3:7" hidden="1" x14ac:dyDescent="0.2">
      <c r="C388" s="9"/>
      <c r="D388" s="9"/>
      <c r="E388" s="9"/>
      <c r="F388" s="9"/>
      <c r="G388" s="9"/>
    </row>
    <row r="389" spans="3:7" hidden="1" x14ac:dyDescent="0.2">
      <c r="C389" s="9"/>
      <c r="D389" s="9"/>
      <c r="E389" s="9"/>
      <c r="F389" s="9"/>
      <c r="G389" s="9"/>
    </row>
    <row r="390" spans="3:7" hidden="1" x14ac:dyDescent="0.2">
      <c r="C390" s="9"/>
      <c r="D390" s="9"/>
      <c r="E390" s="9"/>
      <c r="F390" s="9"/>
      <c r="G390" s="9"/>
    </row>
    <row r="391" spans="3:7" hidden="1" x14ac:dyDescent="0.2">
      <c r="C391" s="9"/>
      <c r="D391" s="9"/>
      <c r="E391" s="9"/>
      <c r="F391" s="9"/>
      <c r="G391" s="9"/>
    </row>
    <row r="392" spans="3:7" hidden="1" x14ac:dyDescent="0.2">
      <c r="C392" s="9"/>
      <c r="D392" s="9"/>
      <c r="E392" s="9"/>
      <c r="F392" s="9"/>
      <c r="G392" s="9"/>
    </row>
    <row r="393" spans="3:7" hidden="1" x14ac:dyDescent="0.2">
      <c r="C393" s="9"/>
      <c r="D393" s="9"/>
      <c r="E393" s="9"/>
      <c r="F393" s="9"/>
      <c r="G393" s="9"/>
    </row>
    <row r="394" spans="3:7" hidden="1" x14ac:dyDescent="0.2">
      <c r="C394" s="9"/>
      <c r="D394" s="9"/>
      <c r="E394" s="9"/>
      <c r="F394" s="9"/>
      <c r="G394" s="9"/>
    </row>
    <row r="395" spans="3:7" hidden="1" x14ac:dyDescent="0.2">
      <c r="C395" s="9"/>
      <c r="D395" s="9"/>
      <c r="E395" s="9"/>
      <c r="F395" s="9"/>
      <c r="G395" s="9"/>
    </row>
    <row r="396" spans="3:7" hidden="1" x14ac:dyDescent="0.2">
      <c r="C396" s="9"/>
      <c r="D396" s="9"/>
      <c r="E396" s="9"/>
      <c r="F396" s="9"/>
      <c r="G396" s="9"/>
    </row>
    <row r="397" spans="3:7" hidden="1" x14ac:dyDescent="0.2">
      <c r="C397" s="9"/>
      <c r="D397" s="9"/>
      <c r="E397" s="9"/>
      <c r="F397" s="9"/>
      <c r="G397" s="9"/>
    </row>
    <row r="398" spans="3:7" hidden="1" x14ac:dyDescent="0.2">
      <c r="C398" s="9"/>
      <c r="D398" s="9"/>
      <c r="E398" s="9"/>
      <c r="F398" s="9"/>
      <c r="G398" s="9"/>
    </row>
    <row r="399" spans="3:7" hidden="1" x14ac:dyDescent="0.2">
      <c r="C399" s="9"/>
      <c r="D399" s="9"/>
      <c r="E399" s="9"/>
      <c r="F399" s="9"/>
      <c r="G399" s="9"/>
    </row>
    <row r="400" spans="3:7" hidden="1" x14ac:dyDescent="0.2">
      <c r="C400" s="9"/>
      <c r="D400" s="9"/>
      <c r="E400" s="9"/>
      <c r="F400" s="9"/>
      <c r="G400" s="9"/>
    </row>
    <row r="401" spans="3:7" hidden="1" x14ac:dyDescent="0.2">
      <c r="C401" s="9"/>
      <c r="D401" s="9"/>
      <c r="E401" s="9"/>
      <c r="F401" s="9"/>
      <c r="G401" s="9"/>
    </row>
    <row r="402" spans="3:7" hidden="1" x14ac:dyDescent="0.2">
      <c r="C402" s="9"/>
      <c r="D402" s="9"/>
      <c r="E402" s="9"/>
      <c r="F402" s="9"/>
      <c r="G402" s="9"/>
    </row>
    <row r="403" spans="3:7" hidden="1" x14ac:dyDescent="0.2">
      <c r="C403" s="9"/>
      <c r="D403" s="9"/>
      <c r="E403" s="9"/>
      <c r="F403" s="9"/>
      <c r="G403" s="9"/>
    </row>
    <row r="404" spans="3:7" hidden="1" x14ac:dyDescent="0.2">
      <c r="C404" s="9"/>
      <c r="D404" s="9"/>
      <c r="E404" s="9"/>
      <c r="F404" s="9"/>
      <c r="G404" s="9"/>
    </row>
    <row r="405" spans="3:7" hidden="1" x14ac:dyDescent="0.2">
      <c r="C405" s="9"/>
      <c r="D405" s="9"/>
      <c r="E405" s="9"/>
      <c r="F405" s="9"/>
      <c r="G405" s="9"/>
    </row>
    <row r="406" spans="3:7" hidden="1" x14ac:dyDescent="0.2">
      <c r="C406" s="9"/>
      <c r="D406" s="9"/>
      <c r="E406" s="9"/>
      <c r="F406" s="9"/>
      <c r="G406" s="9"/>
    </row>
    <row r="407" spans="3:7" hidden="1" x14ac:dyDescent="0.2">
      <c r="C407" s="9"/>
      <c r="D407" s="9"/>
      <c r="E407" s="9"/>
      <c r="F407" s="9"/>
      <c r="G407" s="9"/>
    </row>
    <row r="408" spans="3:7" hidden="1" x14ac:dyDescent="0.2">
      <c r="C408" s="9"/>
      <c r="D408" s="9"/>
      <c r="E408" s="9"/>
      <c r="F408" s="9"/>
      <c r="G408" s="9"/>
    </row>
    <row r="409" spans="3:7" hidden="1" x14ac:dyDescent="0.2">
      <c r="C409" s="9"/>
      <c r="D409" s="9"/>
      <c r="E409" s="9"/>
      <c r="F409" s="9"/>
      <c r="G409" s="9"/>
    </row>
    <row r="410" spans="3:7" hidden="1" x14ac:dyDescent="0.2">
      <c r="C410" s="9"/>
      <c r="D410" s="9"/>
      <c r="E410" s="9"/>
      <c r="F410" s="9"/>
      <c r="G410" s="9"/>
    </row>
    <row r="411" spans="3:7" hidden="1" x14ac:dyDescent="0.2">
      <c r="C411" s="9"/>
      <c r="D411" s="9"/>
      <c r="E411" s="9"/>
      <c r="F411" s="9"/>
      <c r="G411" s="9"/>
    </row>
    <row r="412" spans="3:7" hidden="1" x14ac:dyDescent="0.2">
      <c r="C412" s="9"/>
      <c r="D412" s="9"/>
      <c r="E412" s="9"/>
      <c r="F412" s="9"/>
      <c r="G412" s="9"/>
    </row>
    <row r="413" spans="3:7" hidden="1" x14ac:dyDescent="0.2">
      <c r="C413" s="9"/>
      <c r="D413" s="9"/>
      <c r="E413" s="9"/>
      <c r="F413" s="9"/>
      <c r="G413" s="9"/>
    </row>
    <row r="414" spans="3:7" hidden="1" x14ac:dyDescent="0.2">
      <c r="C414" s="9"/>
      <c r="D414" s="9"/>
      <c r="E414" s="9"/>
      <c r="F414" s="9"/>
      <c r="G414" s="9"/>
    </row>
    <row r="415" spans="3:7" hidden="1" x14ac:dyDescent="0.2">
      <c r="C415" s="9"/>
      <c r="D415" s="9"/>
      <c r="E415" s="9"/>
      <c r="F415" s="9"/>
      <c r="G415" s="9"/>
    </row>
    <row r="416" spans="3:7" hidden="1" x14ac:dyDescent="0.2">
      <c r="C416" s="9"/>
      <c r="D416" s="9"/>
      <c r="E416" s="9"/>
      <c r="F416" s="9"/>
      <c r="G416" s="9"/>
    </row>
    <row r="417" spans="3:7" hidden="1" x14ac:dyDescent="0.2">
      <c r="C417" s="9"/>
      <c r="D417" s="9"/>
      <c r="E417" s="9"/>
      <c r="F417" s="9"/>
      <c r="G417" s="9"/>
    </row>
    <row r="418" spans="3:7" hidden="1" x14ac:dyDescent="0.2">
      <c r="C418" s="9"/>
      <c r="D418" s="9"/>
      <c r="E418" s="9"/>
      <c r="F418" s="9"/>
      <c r="G418" s="9"/>
    </row>
    <row r="419" spans="3:7" hidden="1" x14ac:dyDescent="0.2">
      <c r="C419" s="9"/>
      <c r="D419" s="9"/>
      <c r="E419" s="9"/>
      <c r="F419" s="9"/>
      <c r="G419" s="9"/>
    </row>
    <row r="420" spans="3:7" hidden="1" x14ac:dyDescent="0.2">
      <c r="C420" s="9"/>
      <c r="D420" s="9"/>
      <c r="E420" s="9"/>
      <c r="F420" s="9"/>
      <c r="G420" s="9"/>
    </row>
    <row r="421" spans="3:7" hidden="1" x14ac:dyDescent="0.2">
      <c r="C421" s="9"/>
      <c r="D421" s="9"/>
      <c r="E421" s="9"/>
      <c r="F421" s="9"/>
      <c r="G421" s="9"/>
    </row>
    <row r="422" spans="3:7" hidden="1" x14ac:dyDescent="0.2">
      <c r="C422" s="9"/>
      <c r="D422" s="9"/>
      <c r="E422" s="9"/>
      <c r="F422" s="9"/>
      <c r="G422" s="9"/>
    </row>
    <row r="423" spans="3:7" hidden="1" x14ac:dyDescent="0.2">
      <c r="C423" s="9"/>
      <c r="D423" s="9"/>
      <c r="E423" s="9"/>
      <c r="F423" s="9"/>
      <c r="G423" s="9"/>
    </row>
    <row r="424" spans="3:7" hidden="1" x14ac:dyDescent="0.2">
      <c r="C424" s="9"/>
      <c r="D424" s="9"/>
      <c r="E424" s="9"/>
      <c r="F424" s="9"/>
      <c r="G424" s="9"/>
    </row>
    <row r="425" spans="3:7" hidden="1" x14ac:dyDescent="0.2">
      <c r="C425" s="9"/>
      <c r="D425" s="9"/>
      <c r="E425" s="9"/>
      <c r="F425" s="9"/>
      <c r="G425" s="9"/>
    </row>
    <row r="426" spans="3:7" hidden="1" x14ac:dyDescent="0.2">
      <c r="C426" s="9"/>
      <c r="D426" s="9"/>
      <c r="E426" s="9"/>
      <c r="F426" s="9"/>
      <c r="G426" s="9"/>
    </row>
    <row r="427" spans="3:7" hidden="1" x14ac:dyDescent="0.2">
      <c r="C427" s="9"/>
      <c r="D427" s="9"/>
      <c r="E427" s="9"/>
      <c r="F427" s="9"/>
      <c r="G427" s="9"/>
    </row>
    <row r="428" spans="3:7" hidden="1" x14ac:dyDescent="0.2">
      <c r="C428" s="9"/>
      <c r="D428" s="9"/>
      <c r="E428" s="9"/>
      <c r="F428" s="9"/>
      <c r="G428" s="9"/>
    </row>
    <row r="429" spans="3:7" hidden="1" x14ac:dyDescent="0.2">
      <c r="C429" s="9"/>
      <c r="D429" s="9"/>
      <c r="E429" s="9"/>
      <c r="F429" s="9"/>
      <c r="G429" s="9"/>
    </row>
    <row r="430" spans="3:7" hidden="1" x14ac:dyDescent="0.2">
      <c r="C430" s="9"/>
      <c r="D430" s="9"/>
      <c r="E430" s="9"/>
      <c r="F430" s="9"/>
      <c r="G430" s="9"/>
    </row>
    <row r="431" spans="3:7" hidden="1" x14ac:dyDescent="0.2">
      <c r="C431" s="9"/>
      <c r="D431" s="9"/>
      <c r="E431" s="9"/>
      <c r="F431" s="9"/>
      <c r="G431" s="9"/>
    </row>
    <row r="432" spans="3:7" hidden="1" x14ac:dyDescent="0.2">
      <c r="C432" s="9"/>
      <c r="D432" s="9"/>
      <c r="E432" s="9"/>
      <c r="F432" s="9"/>
      <c r="G432" s="9"/>
    </row>
    <row r="433" spans="3:7" hidden="1" x14ac:dyDescent="0.2">
      <c r="C433" s="9"/>
      <c r="D433" s="9"/>
      <c r="E433" s="9"/>
      <c r="F433" s="9"/>
      <c r="G433" s="9"/>
    </row>
    <row r="434" spans="3:7" hidden="1" x14ac:dyDescent="0.2">
      <c r="C434" s="9"/>
      <c r="D434" s="9"/>
      <c r="E434" s="9"/>
      <c r="F434" s="9"/>
      <c r="G434" s="9"/>
    </row>
    <row r="435" spans="3:7" hidden="1" x14ac:dyDescent="0.2">
      <c r="C435" s="9"/>
      <c r="D435" s="9"/>
      <c r="E435" s="9"/>
      <c r="F435" s="9"/>
      <c r="G435" s="9"/>
    </row>
    <row r="436" spans="3:7" hidden="1" x14ac:dyDescent="0.2">
      <c r="C436" s="9"/>
      <c r="D436" s="9"/>
      <c r="E436" s="9"/>
      <c r="F436" s="9"/>
      <c r="G436" s="9"/>
    </row>
    <row r="437" spans="3:7" hidden="1" x14ac:dyDescent="0.2">
      <c r="C437" s="9"/>
      <c r="D437" s="9"/>
      <c r="E437" s="9"/>
      <c r="F437" s="9"/>
      <c r="G437" s="9"/>
    </row>
    <row r="438" spans="3:7" hidden="1" x14ac:dyDescent="0.2">
      <c r="C438" s="9"/>
      <c r="D438" s="9"/>
      <c r="E438" s="9"/>
      <c r="F438" s="9"/>
      <c r="G438" s="9"/>
    </row>
    <row r="439" spans="3:7" hidden="1" x14ac:dyDescent="0.2">
      <c r="C439" s="9"/>
      <c r="D439" s="9"/>
      <c r="E439" s="9"/>
      <c r="F439" s="9"/>
      <c r="G439" s="9"/>
    </row>
    <row r="440" spans="3:7" hidden="1" x14ac:dyDescent="0.2">
      <c r="C440" s="9"/>
      <c r="D440" s="9"/>
      <c r="E440" s="9"/>
      <c r="F440" s="9"/>
      <c r="G440" s="9"/>
    </row>
    <row r="441" spans="3:7" hidden="1" x14ac:dyDescent="0.2">
      <c r="C441" s="9"/>
      <c r="D441" s="9"/>
      <c r="E441" s="9"/>
      <c r="F441" s="9"/>
      <c r="G441" s="9"/>
    </row>
    <row r="442" spans="3:7" hidden="1" x14ac:dyDescent="0.2">
      <c r="C442" s="9"/>
      <c r="D442" s="9"/>
      <c r="E442" s="9"/>
      <c r="F442" s="9"/>
      <c r="G442" s="9"/>
    </row>
    <row r="443" spans="3:7" hidden="1" x14ac:dyDescent="0.2">
      <c r="C443" s="9"/>
      <c r="D443" s="9"/>
      <c r="E443" s="9"/>
      <c r="F443" s="9"/>
      <c r="G443" s="9"/>
    </row>
    <row r="444" spans="3:7" hidden="1" x14ac:dyDescent="0.2">
      <c r="C444" s="9"/>
      <c r="D444" s="9"/>
      <c r="E444" s="9"/>
      <c r="F444" s="9"/>
      <c r="G444" s="9"/>
    </row>
    <row r="445" spans="3:7" hidden="1" x14ac:dyDescent="0.2">
      <c r="C445" s="9"/>
      <c r="D445" s="9"/>
      <c r="E445" s="9"/>
      <c r="F445" s="9"/>
      <c r="G445" s="9"/>
    </row>
    <row r="446" spans="3:7" hidden="1" x14ac:dyDescent="0.2">
      <c r="C446" s="9"/>
      <c r="D446" s="9"/>
      <c r="E446" s="9"/>
      <c r="F446" s="9"/>
      <c r="G446" s="9"/>
    </row>
    <row r="447" spans="3:7" hidden="1" x14ac:dyDescent="0.2">
      <c r="C447" s="9"/>
      <c r="D447" s="9"/>
      <c r="E447" s="9"/>
      <c r="F447" s="9"/>
      <c r="G447" s="9"/>
    </row>
    <row r="448" spans="3:7" hidden="1" x14ac:dyDescent="0.2">
      <c r="C448" s="9"/>
      <c r="D448" s="9"/>
      <c r="E448" s="9"/>
      <c r="F448" s="9"/>
      <c r="G448" s="9"/>
    </row>
    <row r="449" spans="3:7" hidden="1" x14ac:dyDescent="0.2">
      <c r="C449" s="9"/>
      <c r="D449" s="9"/>
      <c r="E449" s="9"/>
      <c r="F449" s="9"/>
      <c r="G449" s="9"/>
    </row>
    <row r="450" spans="3:7" hidden="1" x14ac:dyDescent="0.2">
      <c r="C450" s="9"/>
      <c r="D450" s="9"/>
      <c r="E450" s="9"/>
      <c r="F450" s="9"/>
      <c r="G450" s="9"/>
    </row>
    <row r="451" spans="3:7" hidden="1" x14ac:dyDescent="0.2">
      <c r="C451" s="9"/>
      <c r="D451" s="9"/>
      <c r="E451" s="9"/>
      <c r="F451" s="9"/>
      <c r="G451" s="9"/>
    </row>
    <row r="452" spans="3:7" hidden="1" x14ac:dyDescent="0.2">
      <c r="C452" s="9"/>
      <c r="D452" s="9"/>
      <c r="E452" s="9"/>
      <c r="F452" s="9"/>
      <c r="G452" s="9"/>
    </row>
    <row r="453" spans="3:7" hidden="1" x14ac:dyDescent="0.2">
      <c r="C453" s="9"/>
      <c r="D453" s="9"/>
      <c r="E453" s="9"/>
      <c r="F453" s="9"/>
      <c r="G453" s="9"/>
    </row>
    <row r="454" spans="3:7" hidden="1" x14ac:dyDescent="0.2">
      <c r="C454" s="9"/>
      <c r="D454" s="9"/>
      <c r="E454" s="9"/>
      <c r="F454" s="9"/>
      <c r="G454" s="9"/>
    </row>
    <row r="455" spans="3:7" hidden="1" x14ac:dyDescent="0.2">
      <c r="C455" s="9"/>
      <c r="D455" s="9"/>
      <c r="E455" s="9"/>
      <c r="F455" s="9"/>
      <c r="G455" s="9"/>
    </row>
    <row r="456" spans="3:7" hidden="1" x14ac:dyDescent="0.2">
      <c r="C456" s="9"/>
      <c r="D456" s="9"/>
      <c r="E456" s="9"/>
      <c r="F456" s="9"/>
      <c r="G456" s="9"/>
    </row>
    <row r="457" spans="3:7" hidden="1" x14ac:dyDescent="0.2">
      <c r="C457" s="9"/>
      <c r="D457" s="9"/>
      <c r="E457" s="9"/>
      <c r="F457" s="9"/>
      <c r="G457" s="9"/>
    </row>
    <row r="458" spans="3:7" hidden="1" x14ac:dyDescent="0.2">
      <c r="C458" s="9"/>
      <c r="D458" s="9"/>
      <c r="E458" s="9"/>
      <c r="F458" s="9"/>
      <c r="G458" s="9"/>
    </row>
    <row r="459" spans="3:7" hidden="1" x14ac:dyDescent="0.2">
      <c r="C459" s="9"/>
      <c r="D459" s="9"/>
      <c r="E459" s="9"/>
      <c r="F459" s="9"/>
      <c r="G459" s="9"/>
    </row>
    <row r="460" spans="3:7" hidden="1" x14ac:dyDescent="0.2">
      <c r="C460" s="9"/>
      <c r="D460" s="9"/>
      <c r="E460" s="9"/>
      <c r="F460" s="9"/>
      <c r="G460" s="9"/>
    </row>
    <row r="461" spans="3:7" hidden="1" x14ac:dyDescent="0.2">
      <c r="C461" s="9"/>
      <c r="D461" s="9"/>
      <c r="E461" s="9"/>
      <c r="F461" s="9"/>
      <c r="G461" s="9"/>
    </row>
    <row r="462" spans="3:7" hidden="1" x14ac:dyDescent="0.2">
      <c r="C462" s="9"/>
      <c r="D462" s="9"/>
      <c r="E462" s="9"/>
      <c r="F462" s="9"/>
      <c r="G462" s="9"/>
    </row>
    <row r="463" spans="3:7" hidden="1" x14ac:dyDescent="0.2">
      <c r="C463" s="9"/>
      <c r="D463" s="9"/>
      <c r="E463" s="9"/>
      <c r="F463" s="9"/>
      <c r="G463" s="9"/>
    </row>
    <row r="464" spans="3:7" hidden="1" x14ac:dyDescent="0.2">
      <c r="C464" s="9"/>
      <c r="D464" s="9"/>
      <c r="E464" s="9"/>
      <c r="F464" s="9"/>
      <c r="G464" s="9"/>
    </row>
    <row r="465" spans="3:7" hidden="1" x14ac:dyDescent="0.2">
      <c r="C465" s="9"/>
      <c r="D465" s="9"/>
      <c r="E465" s="9"/>
      <c r="F465" s="9"/>
      <c r="G465" s="9"/>
    </row>
    <row r="466" spans="3:7" hidden="1" x14ac:dyDescent="0.2">
      <c r="C466" s="9"/>
      <c r="D466" s="9"/>
      <c r="E466" s="9"/>
      <c r="F466" s="9"/>
      <c r="G466" s="9"/>
    </row>
    <row r="467" spans="3:7" hidden="1" x14ac:dyDescent="0.2">
      <c r="C467" s="9"/>
      <c r="D467" s="9"/>
      <c r="E467" s="9"/>
      <c r="F467" s="9"/>
      <c r="G467" s="9"/>
    </row>
    <row r="468" spans="3:7" hidden="1" x14ac:dyDescent="0.2">
      <c r="C468" s="9"/>
      <c r="D468" s="9"/>
      <c r="E468" s="9"/>
      <c r="F468" s="9"/>
      <c r="G468" s="9"/>
    </row>
    <row r="469" spans="3:7" hidden="1" x14ac:dyDescent="0.2">
      <c r="C469" s="9"/>
      <c r="D469" s="9"/>
      <c r="E469" s="9"/>
      <c r="F469" s="9"/>
      <c r="G469" s="9"/>
    </row>
    <row r="470" spans="3:7" hidden="1" x14ac:dyDescent="0.2">
      <c r="C470" s="9"/>
      <c r="D470" s="9"/>
      <c r="E470" s="9"/>
      <c r="F470" s="9"/>
      <c r="G470" s="9"/>
    </row>
    <row r="471" spans="3:7" hidden="1" x14ac:dyDescent="0.2">
      <c r="C471" s="9"/>
      <c r="D471" s="9"/>
      <c r="E471" s="9"/>
      <c r="F471" s="9"/>
      <c r="G471" s="9"/>
    </row>
    <row r="472" spans="3:7" hidden="1" x14ac:dyDescent="0.2">
      <c r="C472" s="9"/>
      <c r="D472" s="9"/>
      <c r="E472" s="9"/>
      <c r="F472" s="9"/>
      <c r="G472" s="9"/>
    </row>
    <row r="473" spans="3:7" hidden="1" x14ac:dyDescent="0.2">
      <c r="C473" s="9"/>
      <c r="D473" s="9"/>
      <c r="E473" s="9"/>
      <c r="F473" s="9"/>
      <c r="G473" s="9"/>
    </row>
    <row r="474" spans="3:7" hidden="1" x14ac:dyDescent="0.2">
      <c r="C474" s="9"/>
      <c r="D474" s="9"/>
      <c r="E474" s="9"/>
      <c r="F474" s="9"/>
      <c r="G474" s="9"/>
    </row>
    <row r="475" spans="3:7" hidden="1" x14ac:dyDescent="0.2">
      <c r="C475" s="9"/>
      <c r="D475" s="9"/>
      <c r="E475" s="9"/>
      <c r="F475" s="9"/>
      <c r="G475" s="9"/>
    </row>
    <row r="476" spans="3:7" hidden="1" x14ac:dyDescent="0.2">
      <c r="C476" s="9"/>
      <c r="D476" s="9"/>
      <c r="E476" s="9"/>
      <c r="F476" s="9"/>
      <c r="G476" s="9"/>
    </row>
    <row r="477" spans="3:7" hidden="1" x14ac:dyDescent="0.2">
      <c r="C477" s="9"/>
      <c r="D477" s="9"/>
      <c r="E477" s="9"/>
      <c r="F477" s="9"/>
      <c r="G477" s="9"/>
    </row>
    <row r="478" spans="3:7" hidden="1" x14ac:dyDescent="0.2">
      <c r="C478" s="9"/>
      <c r="D478" s="9"/>
      <c r="E478" s="9"/>
      <c r="F478" s="9"/>
      <c r="G478" s="9"/>
    </row>
    <row r="479" spans="3:7" hidden="1" x14ac:dyDescent="0.2">
      <c r="C479" s="9"/>
      <c r="D479" s="9"/>
      <c r="E479" s="9"/>
      <c r="F479" s="9"/>
      <c r="G479" s="9"/>
    </row>
    <row r="480" spans="3:7" hidden="1" x14ac:dyDescent="0.2">
      <c r="C480" s="9"/>
      <c r="D480" s="9"/>
      <c r="E480" s="9"/>
      <c r="F480" s="9"/>
      <c r="G480" s="9"/>
    </row>
    <row r="481" spans="3:7" hidden="1" x14ac:dyDescent="0.2">
      <c r="C481" s="9"/>
      <c r="D481" s="9"/>
      <c r="E481" s="9"/>
      <c r="F481" s="9"/>
      <c r="G481" s="9"/>
    </row>
    <row r="482" spans="3:7" hidden="1" x14ac:dyDescent="0.2">
      <c r="C482" s="9"/>
      <c r="D482" s="9"/>
      <c r="E482" s="9"/>
      <c r="F482" s="9"/>
      <c r="G482" s="9"/>
    </row>
    <row r="483" spans="3:7" hidden="1" x14ac:dyDescent="0.2">
      <c r="C483" s="9"/>
      <c r="D483" s="9"/>
      <c r="E483" s="9"/>
      <c r="F483" s="9"/>
      <c r="G483" s="9"/>
    </row>
    <row r="484" spans="3:7" hidden="1" x14ac:dyDescent="0.2">
      <c r="C484" s="9"/>
      <c r="D484" s="9"/>
      <c r="E484" s="9"/>
      <c r="F484" s="9"/>
      <c r="G484" s="9"/>
    </row>
    <row r="485" spans="3:7" hidden="1" x14ac:dyDescent="0.2">
      <c r="C485" s="9"/>
      <c r="D485" s="9"/>
      <c r="E485" s="9"/>
      <c r="F485" s="9"/>
      <c r="G485" s="9"/>
    </row>
    <row r="486" spans="3:7" hidden="1" x14ac:dyDescent="0.2">
      <c r="C486" s="9"/>
      <c r="D486" s="9"/>
      <c r="E486" s="9"/>
      <c r="F486" s="9"/>
      <c r="G486" s="9"/>
    </row>
    <row r="487" spans="3:7" hidden="1" x14ac:dyDescent="0.2">
      <c r="C487" s="9"/>
      <c r="D487" s="9"/>
      <c r="E487" s="9"/>
      <c r="F487" s="9"/>
      <c r="G487" s="9"/>
    </row>
    <row r="488" spans="3:7" hidden="1" x14ac:dyDescent="0.2">
      <c r="C488" s="9"/>
      <c r="D488" s="9"/>
      <c r="E488" s="9"/>
      <c r="F488" s="9"/>
      <c r="G488" s="9"/>
    </row>
    <row r="489" spans="3:7" hidden="1" x14ac:dyDescent="0.2">
      <c r="C489" s="9"/>
      <c r="D489" s="9"/>
      <c r="E489" s="9"/>
      <c r="F489" s="9"/>
      <c r="G489" s="9"/>
    </row>
    <row r="490" spans="3:7" hidden="1" x14ac:dyDescent="0.2">
      <c r="C490" s="9"/>
      <c r="D490" s="9"/>
      <c r="E490" s="9"/>
      <c r="F490" s="9"/>
      <c r="G490" s="9"/>
    </row>
    <row r="491" spans="3:7" hidden="1" x14ac:dyDescent="0.2">
      <c r="C491" s="9"/>
      <c r="D491" s="9"/>
      <c r="E491" s="9"/>
      <c r="F491" s="9"/>
      <c r="G491" s="9"/>
    </row>
    <row r="492" spans="3:7" hidden="1" x14ac:dyDescent="0.2">
      <c r="C492" s="9"/>
      <c r="D492" s="9"/>
      <c r="E492" s="9"/>
      <c r="F492" s="9"/>
      <c r="G492" s="9"/>
    </row>
    <row r="493" spans="3:7" hidden="1" x14ac:dyDescent="0.2">
      <c r="C493" s="9"/>
      <c r="D493" s="9"/>
      <c r="E493" s="9"/>
      <c r="F493" s="9"/>
      <c r="G493" s="9"/>
    </row>
    <row r="494" spans="3:7" hidden="1" x14ac:dyDescent="0.2">
      <c r="C494" s="9"/>
      <c r="D494" s="9"/>
      <c r="E494" s="9"/>
      <c r="F494" s="9"/>
      <c r="G494" s="9"/>
    </row>
    <row r="495" spans="3:7" hidden="1" x14ac:dyDescent="0.2">
      <c r="C495" s="9"/>
      <c r="D495" s="9"/>
      <c r="E495" s="9"/>
      <c r="F495" s="9"/>
      <c r="G495" s="9"/>
    </row>
    <row r="496" spans="3:7" hidden="1" x14ac:dyDescent="0.2">
      <c r="C496" s="9"/>
      <c r="D496" s="9"/>
      <c r="E496" s="9"/>
      <c r="F496" s="9"/>
      <c r="G496" s="9"/>
    </row>
    <row r="497" spans="3:7" hidden="1" x14ac:dyDescent="0.2">
      <c r="C497" s="9"/>
      <c r="D497" s="9"/>
      <c r="E497" s="9"/>
      <c r="F497" s="9"/>
      <c r="G497" s="9"/>
    </row>
    <row r="498" spans="3:7" hidden="1" x14ac:dyDescent="0.2">
      <c r="C498" s="9"/>
      <c r="D498" s="9"/>
      <c r="E498" s="9"/>
      <c r="F498" s="9"/>
      <c r="G498" s="9"/>
    </row>
    <row r="499" spans="3:7" hidden="1" x14ac:dyDescent="0.2">
      <c r="C499" s="9"/>
      <c r="D499" s="9"/>
      <c r="E499" s="9"/>
      <c r="F499" s="9"/>
      <c r="G499" s="9"/>
    </row>
    <row r="500" spans="3:7" hidden="1" x14ac:dyDescent="0.2">
      <c r="C500" s="9"/>
      <c r="D500" s="9"/>
      <c r="E500" s="9"/>
      <c r="F500" s="9"/>
      <c r="G500" s="9"/>
    </row>
    <row r="501" spans="3:7" hidden="1" x14ac:dyDescent="0.2">
      <c r="C501" s="9"/>
      <c r="D501" s="9"/>
      <c r="E501" s="9"/>
      <c r="F501" s="9"/>
      <c r="G501" s="9"/>
    </row>
    <row r="502" spans="3:7" hidden="1" x14ac:dyDescent="0.2">
      <c r="C502" s="9"/>
      <c r="D502" s="9"/>
      <c r="E502" s="9"/>
      <c r="F502" s="9"/>
      <c r="G502" s="9"/>
    </row>
    <row r="503" spans="3:7" hidden="1" x14ac:dyDescent="0.2">
      <c r="C503" s="9"/>
      <c r="D503" s="9"/>
      <c r="E503" s="9"/>
      <c r="F503" s="9"/>
      <c r="G503" s="9"/>
    </row>
    <row r="504" spans="3:7" hidden="1" x14ac:dyDescent="0.2">
      <c r="C504" s="9"/>
      <c r="D504" s="9"/>
      <c r="E504" s="9"/>
      <c r="F504" s="9"/>
      <c r="G504" s="9"/>
    </row>
    <row r="505" spans="3:7" hidden="1" x14ac:dyDescent="0.2">
      <c r="C505" s="9"/>
      <c r="D505" s="9"/>
      <c r="E505" s="9"/>
      <c r="F505" s="9"/>
      <c r="G505" s="9"/>
    </row>
    <row r="506" spans="3:7" hidden="1" x14ac:dyDescent="0.2">
      <c r="C506" s="9"/>
      <c r="D506" s="9"/>
      <c r="E506" s="9"/>
      <c r="F506" s="9"/>
      <c r="G506" s="9"/>
    </row>
    <row r="507" spans="3:7" hidden="1" x14ac:dyDescent="0.2">
      <c r="C507" s="9"/>
      <c r="D507" s="9"/>
      <c r="E507" s="9"/>
      <c r="F507" s="9"/>
      <c r="G507" s="9"/>
    </row>
    <row r="508" spans="3:7" hidden="1" x14ac:dyDescent="0.2">
      <c r="C508" s="9"/>
      <c r="D508" s="9"/>
      <c r="E508" s="9"/>
      <c r="F508" s="9"/>
      <c r="G508" s="9"/>
    </row>
    <row r="509" spans="3:7" hidden="1" x14ac:dyDescent="0.2">
      <c r="C509" s="9"/>
      <c r="D509" s="9"/>
      <c r="E509" s="9"/>
      <c r="F509" s="9"/>
      <c r="G509" s="9"/>
    </row>
    <row r="510" spans="3:7" hidden="1" x14ac:dyDescent="0.2">
      <c r="C510" s="9"/>
      <c r="D510" s="9"/>
      <c r="E510" s="9"/>
      <c r="F510" s="9"/>
      <c r="G510" s="9"/>
    </row>
    <row r="511" spans="3:7" hidden="1" x14ac:dyDescent="0.2">
      <c r="C511" s="9"/>
      <c r="D511" s="9"/>
      <c r="E511" s="9"/>
      <c r="F511" s="9"/>
      <c r="G511" s="9"/>
    </row>
    <row r="512" spans="3:7" hidden="1" x14ac:dyDescent="0.2">
      <c r="C512" s="9"/>
      <c r="D512" s="9"/>
      <c r="E512" s="9"/>
      <c r="F512" s="9"/>
      <c r="G512" s="9"/>
    </row>
    <row r="513" spans="3:7" hidden="1" x14ac:dyDescent="0.2">
      <c r="C513" s="9"/>
      <c r="D513" s="9"/>
      <c r="E513" s="9"/>
      <c r="F513" s="9"/>
      <c r="G513" s="9"/>
    </row>
    <row r="514" spans="3:7" hidden="1" x14ac:dyDescent="0.2">
      <c r="C514" s="9"/>
      <c r="D514" s="9"/>
      <c r="E514" s="9"/>
      <c r="F514" s="9"/>
      <c r="G514" s="9"/>
    </row>
    <row r="515" spans="3:7" hidden="1" x14ac:dyDescent="0.2">
      <c r="C515" s="9"/>
      <c r="D515" s="9"/>
      <c r="E515" s="9"/>
      <c r="F515" s="9"/>
      <c r="G515" s="9"/>
    </row>
    <row r="516" spans="3:7" hidden="1" x14ac:dyDescent="0.2">
      <c r="C516" s="9"/>
      <c r="D516" s="9"/>
      <c r="E516" s="9"/>
      <c r="F516" s="9"/>
      <c r="G516" s="9"/>
    </row>
    <row r="517" spans="3:7" hidden="1" x14ac:dyDescent="0.2">
      <c r="C517" s="9"/>
      <c r="D517" s="9"/>
      <c r="E517" s="9"/>
      <c r="F517" s="9"/>
      <c r="G517" s="9"/>
    </row>
    <row r="518" spans="3:7" hidden="1" x14ac:dyDescent="0.2">
      <c r="C518" s="9"/>
      <c r="D518" s="9"/>
      <c r="E518" s="9"/>
      <c r="F518" s="9"/>
      <c r="G518" s="9"/>
    </row>
    <row r="519" spans="3:7" hidden="1" x14ac:dyDescent="0.2">
      <c r="C519" s="9"/>
      <c r="D519" s="9"/>
      <c r="E519" s="9"/>
      <c r="F519" s="9"/>
      <c r="G519" s="9"/>
    </row>
    <row r="520" spans="3:7" hidden="1" x14ac:dyDescent="0.2">
      <c r="C520" s="9"/>
      <c r="D520" s="9"/>
      <c r="E520" s="9"/>
      <c r="F520" s="9"/>
      <c r="G520" s="9"/>
    </row>
    <row r="521" spans="3:7" hidden="1" x14ac:dyDescent="0.2">
      <c r="C521" s="9"/>
      <c r="D521" s="9"/>
      <c r="E521" s="9"/>
      <c r="F521" s="9"/>
      <c r="G521" s="9"/>
    </row>
    <row r="522" spans="3:7" hidden="1" x14ac:dyDescent="0.2">
      <c r="C522" s="9"/>
      <c r="D522" s="9"/>
      <c r="E522" s="9"/>
      <c r="F522" s="9"/>
      <c r="G522" s="9"/>
    </row>
    <row r="523" spans="3:7" hidden="1" x14ac:dyDescent="0.2">
      <c r="C523" s="9"/>
      <c r="D523" s="9"/>
      <c r="E523" s="9"/>
      <c r="F523" s="9"/>
      <c r="G523" s="9"/>
    </row>
    <row r="524" spans="3:7" hidden="1" x14ac:dyDescent="0.2">
      <c r="C524" s="9"/>
      <c r="D524" s="9"/>
      <c r="E524" s="9"/>
      <c r="F524" s="9"/>
      <c r="G524" s="9"/>
    </row>
    <row r="525" spans="3:7" hidden="1" x14ac:dyDescent="0.2">
      <c r="C525" s="9"/>
      <c r="D525" s="9"/>
      <c r="E525" s="9"/>
      <c r="F525" s="9"/>
      <c r="G525" s="9"/>
    </row>
    <row r="526" spans="3:7" hidden="1" x14ac:dyDescent="0.2">
      <c r="C526" s="9"/>
      <c r="D526" s="9"/>
      <c r="E526" s="9"/>
      <c r="F526" s="9"/>
      <c r="G526" s="9"/>
    </row>
    <row r="527" spans="3:7" hidden="1" x14ac:dyDescent="0.2">
      <c r="C527" s="9"/>
      <c r="D527" s="9"/>
      <c r="E527" s="9"/>
      <c r="F527" s="9"/>
      <c r="G527" s="9"/>
    </row>
    <row r="528" spans="3:7" hidden="1" x14ac:dyDescent="0.2">
      <c r="C528" s="9"/>
      <c r="D528" s="9"/>
      <c r="E528" s="9"/>
      <c r="F528" s="9"/>
      <c r="G528" s="9"/>
    </row>
    <row r="529" spans="3:7" hidden="1" x14ac:dyDescent="0.2">
      <c r="C529" s="9"/>
      <c r="D529" s="9"/>
      <c r="E529" s="9"/>
      <c r="F529" s="9"/>
      <c r="G529" s="9"/>
    </row>
    <row r="530" spans="3:7" hidden="1" x14ac:dyDescent="0.2">
      <c r="C530" s="9"/>
      <c r="D530" s="9"/>
      <c r="E530" s="9"/>
      <c r="F530" s="9"/>
      <c r="G530" s="9"/>
    </row>
    <row r="531" spans="3:7" hidden="1" x14ac:dyDescent="0.2">
      <c r="C531" s="9"/>
      <c r="D531" s="9"/>
      <c r="E531" s="9"/>
      <c r="F531" s="9"/>
      <c r="G531" s="9"/>
    </row>
    <row r="532" spans="3:7" hidden="1" x14ac:dyDescent="0.2">
      <c r="C532" s="9"/>
      <c r="D532" s="9"/>
      <c r="E532" s="9"/>
      <c r="F532" s="9"/>
      <c r="G532" s="9"/>
    </row>
    <row r="533" spans="3:7" hidden="1" x14ac:dyDescent="0.2">
      <c r="C533" s="9"/>
      <c r="D533" s="9"/>
      <c r="E533" s="9"/>
      <c r="F533" s="9"/>
      <c r="G533" s="9"/>
    </row>
    <row r="534" spans="3:7" hidden="1" x14ac:dyDescent="0.2">
      <c r="C534" s="9"/>
      <c r="D534" s="9"/>
      <c r="E534" s="9"/>
      <c r="F534" s="9"/>
      <c r="G534" s="9"/>
    </row>
    <row r="535" spans="3:7" hidden="1" x14ac:dyDescent="0.2">
      <c r="C535" s="9"/>
      <c r="D535" s="9"/>
      <c r="E535" s="9"/>
      <c r="F535" s="9"/>
      <c r="G535" s="9"/>
    </row>
    <row r="536" spans="3:7" hidden="1" x14ac:dyDescent="0.2">
      <c r="C536" s="9"/>
      <c r="D536" s="9"/>
      <c r="E536" s="9"/>
      <c r="F536" s="9"/>
      <c r="G536" s="9"/>
    </row>
    <row r="537" spans="3:7" hidden="1" x14ac:dyDescent="0.2">
      <c r="C537" s="9"/>
      <c r="D537" s="9"/>
      <c r="E537" s="9"/>
      <c r="F537" s="9"/>
      <c r="G537" s="9"/>
    </row>
    <row r="538" spans="3:7" hidden="1" x14ac:dyDescent="0.2">
      <c r="C538" s="9"/>
      <c r="D538" s="9"/>
      <c r="E538" s="9"/>
      <c r="F538" s="9"/>
      <c r="G538" s="9"/>
    </row>
    <row r="539" spans="3:7" hidden="1" x14ac:dyDescent="0.2">
      <c r="C539" s="9"/>
      <c r="D539" s="9"/>
      <c r="E539" s="9"/>
      <c r="F539" s="9"/>
      <c r="G539" s="9"/>
    </row>
    <row r="540" spans="3:7" hidden="1" x14ac:dyDescent="0.2">
      <c r="C540" s="9"/>
      <c r="D540" s="9"/>
      <c r="E540" s="9"/>
      <c r="F540" s="9"/>
      <c r="G540" s="9"/>
    </row>
    <row r="541" spans="3:7" hidden="1" x14ac:dyDescent="0.2">
      <c r="C541" s="9"/>
      <c r="D541" s="9"/>
      <c r="E541" s="9"/>
      <c r="F541" s="9"/>
      <c r="G541" s="9"/>
    </row>
    <row r="542" spans="3:7" hidden="1" x14ac:dyDescent="0.2">
      <c r="C542" s="9"/>
      <c r="D542" s="9"/>
      <c r="E542" s="9"/>
      <c r="F542" s="9"/>
      <c r="G542" s="9"/>
    </row>
    <row r="543" spans="3:7" hidden="1" x14ac:dyDescent="0.2">
      <c r="C543" s="9"/>
      <c r="D543" s="9"/>
      <c r="E543" s="9"/>
      <c r="F543" s="9"/>
      <c r="G543" s="9"/>
    </row>
    <row r="544" spans="3:7" hidden="1" x14ac:dyDescent="0.2">
      <c r="C544" s="9"/>
      <c r="D544" s="9"/>
      <c r="E544" s="9"/>
      <c r="F544" s="9"/>
      <c r="G544" s="9"/>
    </row>
    <row r="545" spans="3:7" hidden="1" x14ac:dyDescent="0.2">
      <c r="C545" s="9"/>
      <c r="D545" s="9"/>
      <c r="E545" s="9"/>
      <c r="F545" s="9"/>
      <c r="G545" s="9"/>
    </row>
    <row r="546" spans="3:7" hidden="1" x14ac:dyDescent="0.2">
      <c r="C546" s="9"/>
      <c r="D546" s="9"/>
      <c r="E546" s="9"/>
      <c r="F546" s="9"/>
      <c r="G546" s="9"/>
    </row>
    <row r="547" spans="3:7" hidden="1" x14ac:dyDescent="0.2">
      <c r="C547" s="9"/>
      <c r="D547" s="9"/>
      <c r="E547" s="9"/>
      <c r="F547" s="9"/>
      <c r="G547" s="9"/>
    </row>
    <row r="548" spans="3:7" hidden="1" x14ac:dyDescent="0.2">
      <c r="C548" s="9"/>
      <c r="D548" s="9"/>
      <c r="E548" s="9"/>
      <c r="F548" s="9"/>
      <c r="G548" s="9"/>
    </row>
    <row r="549" spans="3:7" hidden="1" x14ac:dyDescent="0.2">
      <c r="C549" s="9"/>
      <c r="D549" s="9"/>
      <c r="E549" s="9"/>
      <c r="F549" s="9"/>
      <c r="G549" s="9"/>
    </row>
    <row r="550" spans="3:7" hidden="1" x14ac:dyDescent="0.2">
      <c r="C550" s="9"/>
      <c r="D550" s="9"/>
      <c r="E550" s="9"/>
      <c r="F550" s="9"/>
      <c r="G550" s="9"/>
    </row>
    <row r="551" spans="3:7" hidden="1" x14ac:dyDescent="0.2">
      <c r="C551" s="9"/>
      <c r="D551" s="9"/>
      <c r="E551" s="9"/>
      <c r="F551" s="9"/>
      <c r="G551" s="9"/>
    </row>
    <row r="552" spans="3:7" hidden="1" x14ac:dyDescent="0.2">
      <c r="C552" s="9"/>
      <c r="D552" s="9"/>
      <c r="E552" s="9"/>
      <c r="F552" s="9"/>
      <c r="G552" s="9"/>
    </row>
    <row r="553" spans="3:7" hidden="1" x14ac:dyDescent="0.2">
      <c r="C553" s="9"/>
      <c r="D553" s="9"/>
      <c r="E553" s="9"/>
      <c r="F553" s="9"/>
      <c r="G553" s="9"/>
    </row>
    <row r="554" spans="3:7" hidden="1" x14ac:dyDescent="0.2">
      <c r="C554" s="9"/>
      <c r="D554" s="9"/>
      <c r="E554" s="9"/>
      <c r="F554" s="9"/>
      <c r="G554" s="9"/>
    </row>
    <row r="555" spans="3:7" hidden="1" x14ac:dyDescent="0.2">
      <c r="C555" s="9"/>
      <c r="D555" s="9"/>
      <c r="E555" s="9"/>
      <c r="F555" s="9"/>
      <c r="G555" s="9"/>
    </row>
    <row r="556" spans="3:7" hidden="1" x14ac:dyDescent="0.2">
      <c r="C556" s="9"/>
      <c r="D556" s="9"/>
      <c r="E556" s="9"/>
      <c r="F556" s="9"/>
      <c r="G556" s="9"/>
    </row>
    <row r="557" spans="3:7" hidden="1" x14ac:dyDescent="0.2">
      <c r="C557" s="9"/>
      <c r="D557" s="9"/>
      <c r="E557" s="9"/>
      <c r="F557" s="9"/>
      <c r="G557" s="9"/>
    </row>
    <row r="558" spans="3:7" hidden="1" x14ac:dyDescent="0.2">
      <c r="C558" s="9"/>
      <c r="D558" s="9"/>
      <c r="E558" s="9"/>
      <c r="F558" s="9"/>
      <c r="G558" s="9"/>
    </row>
    <row r="559" spans="3:7" hidden="1" x14ac:dyDescent="0.2">
      <c r="C559" s="9"/>
      <c r="D559" s="9"/>
      <c r="E559" s="9"/>
      <c r="F559" s="9"/>
      <c r="G559" s="9"/>
    </row>
    <row r="560" spans="3:7" hidden="1" x14ac:dyDescent="0.2">
      <c r="C560" s="9"/>
      <c r="D560" s="9"/>
      <c r="E560" s="9"/>
      <c r="F560" s="9"/>
      <c r="G560" s="9"/>
    </row>
    <row r="561" spans="3:7" hidden="1" x14ac:dyDescent="0.2">
      <c r="C561" s="9"/>
      <c r="D561" s="9"/>
      <c r="E561" s="9"/>
      <c r="F561" s="9"/>
      <c r="G561" s="9"/>
    </row>
    <row r="562" spans="3:7" hidden="1" x14ac:dyDescent="0.2">
      <c r="C562" s="9"/>
      <c r="D562" s="9"/>
      <c r="E562" s="9"/>
      <c r="F562" s="9"/>
      <c r="G562" s="9"/>
    </row>
    <row r="563" spans="3:7" hidden="1" x14ac:dyDescent="0.2">
      <c r="C563" s="9"/>
      <c r="D563" s="9"/>
      <c r="E563" s="9"/>
      <c r="F563" s="9"/>
      <c r="G563" s="9"/>
    </row>
    <row r="564" spans="3:7" hidden="1" x14ac:dyDescent="0.2">
      <c r="C564" s="9"/>
      <c r="D564" s="9"/>
      <c r="E564" s="9"/>
      <c r="F564" s="9"/>
      <c r="G564" s="9"/>
    </row>
    <row r="565" spans="3:7" hidden="1" x14ac:dyDescent="0.2">
      <c r="C565" s="9"/>
      <c r="D565" s="9"/>
      <c r="E565" s="9"/>
      <c r="F565" s="9"/>
      <c r="G565" s="9"/>
    </row>
    <row r="566" spans="3:7" hidden="1" x14ac:dyDescent="0.2">
      <c r="C566" s="9"/>
      <c r="D566" s="9"/>
      <c r="E566" s="9"/>
      <c r="F566" s="9"/>
      <c r="G566" s="9"/>
    </row>
    <row r="567" spans="3:7" hidden="1" x14ac:dyDescent="0.2">
      <c r="C567" s="9"/>
      <c r="D567" s="9"/>
      <c r="E567" s="9"/>
      <c r="F567" s="9"/>
      <c r="G567" s="9"/>
    </row>
    <row r="568" spans="3:7" hidden="1" x14ac:dyDescent="0.2">
      <c r="C568" s="9"/>
      <c r="D568" s="9"/>
      <c r="E568" s="9"/>
      <c r="F568" s="9"/>
      <c r="G568" s="9"/>
    </row>
    <row r="569" spans="3:7" hidden="1" x14ac:dyDescent="0.2">
      <c r="C569" s="9"/>
      <c r="D569" s="9"/>
      <c r="E569" s="9"/>
      <c r="F569" s="9"/>
      <c r="G569" s="9"/>
    </row>
    <row r="570" spans="3:7" hidden="1" x14ac:dyDescent="0.2">
      <c r="C570" s="9"/>
      <c r="D570" s="9"/>
      <c r="E570" s="9"/>
      <c r="F570" s="9"/>
      <c r="G570" s="9"/>
    </row>
    <row r="571" spans="3:7" hidden="1" x14ac:dyDescent="0.2">
      <c r="C571" s="9"/>
      <c r="D571" s="9"/>
      <c r="E571" s="9"/>
      <c r="F571" s="9"/>
      <c r="G571" s="9"/>
    </row>
    <row r="572" spans="3:7" hidden="1" x14ac:dyDescent="0.2">
      <c r="C572" s="9"/>
      <c r="D572" s="9"/>
      <c r="E572" s="9"/>
      <c r="F572" s="9"/>
      <c r="G572" s="9"/>
    </row>
    <row r="573" spans="3:7" hidden="1" x14ac:dyDescent="0.2">
      <c r="C573" s="9"/>
      <c r="D573" s="9"/>
      <c r="E573" s="9"/>
      <c r="F573" s="9"/>
      <c r="G573" s="9"/>
    </row>
    <row r="574" spans="3:7" hidden="1" x14ac:dyDescent="0.2">
      <c r="C574" s="9"/>
      <c r="D574" s="9"/>
      <c r="E574" s="9"/>
      <c r="F574" s="9"/>
      <c r="G574" s="9"/>
    </row>
    <row r="575" spans="3:7" hidden="1" x14ac:dyDescent="0.2">
      <c r="C575" s="9"/>
      <c r="D575" s="9"/>
      <c r="E575" s="9"/>
      <c r="F575" s="9"/>
      <c r="G575" s="9"/>
    </row>
    <row r="576" spans="3:7" hidden="1" x14ac:dyDescent="0.2">
      <c r="C576" s="9"/>
      <c r="D576" s="9"/>
      <c r="E576" s="9"/>
      <c r="F576" s="9"/>
      <c r="G576" s="9"/>
    </row>
    <row r="577" spans="3:7" hidden="1" x14ac:dyDescent="0.2">
      <c r="C577" s="9"/>
      <c r="D577" s="9"/>
      <c r="E577" s="9"/>
      <c r="F577" s="9"/>
      <c r="G577" s="9"/>
    </row>
    <row r="578" spans="3:7" hidden="1" x14ac:dyDescent="0.2">
      <c r="C578" s="9"/>
      <c r="D578" s="9"/>
      <c r="E578" s="9"/>
      <c r="F578" s="9"/>
      <c r="G578" s="9"/>
    </row>
    <row r="579" spans="3:7" hidden="1" x14ac:dyDescent="0.2">
      <c r="C579" s="9"/>
      <c r="D579" s="9"/>
      <c r="E579" s="9"/>
      <c r="F579" s="9"/>
      <c r="G579" s="9"/>
    </row>
    <row r="580" spans="3:7" hidden="1" x14ac:dyDescent="0.2">
      <c r="C580" s="9"/>
      <c r="D580" s="9"/>
      <c r="E580" s="9"/>
      <c r="F580" s="9"/>
      <c r="G580" s="9"/>
    </row>
    <row r="581" spans="3:7" hidden="1" x14ac:dyDescent="0.2">
      <c r="C581" s="9"/>
      <c r="D581" s="9"/>
      <c r="E581" s="9"/>
      <c r="F581" s="9"/>
      <c r="G581" s="9"/>
    </row>
    <row r="582" spans="3:7" hidden="1" x14ac:dyDescent="0.2">
      <c r="C582" s="9"/>
      <c r="D582" s="9"/>
      <c r="E582" s="9"/>
      <c r="F582" s="9"/>
      <c r="G582" s="9"/>
    </row>
    <row r="583" spans="3:7" hidden="1" x14ac:dyDescent="0.2">
      <c r="C583" s="9"/>
      <c r="D583" s="9"/>
      <c r="E583" s="9"/>
      <c r="F583" s="9"/>
      <c r="G583" s="9"/>
    </row>
    <row r="584" spans="3:7" hidden="1" x14ac:dyDescent="0.2">
      <c r="C584" s="9"/>
      <c r="D584" s="9"/>
      <c r="E584" s="9"/>
      <c r="F584" s="9"/>
      <c r="G584" s="9"/>
    </row>
    <row r="585" spans="3:7" hidden="1" x14ac:dyDescent="0.2">
      <c r="C585" s="9"/>
      <c r="D585" s="9"/>
      <c r="E585" s="9"/>
      <c r="F585" s="9"/>
      <c r="G585" s="9"/>
    </row>
    <row r="586" spans="3:7" hidden="1" x14ac:dyDescent="0.2">
      <c r="C586" s="9"/>
      <c r="D586" s="9"/>
      <c r="E586" s="9"/>
      <c r="F586" s="9"/>
      <c r="G586" s="9"/>
    </row>
    <row r="587" spans="3:7" hidden="1" x14ac:dyDescent="0.2">
      <c r="C587" s="9"/>
      <c r="D587" s="9"/>
      <c r="E587" s="9"/>
      <c r="F587" s="9"/>
      <c r="G587" s="9"/>
    </row>
    <row r="588" spans="3:7" hidden="1" x14ac:dyDescent="0.2">
      <c r="C588" s="9"/>
      <c r="D588" s="9"/>
      <c r="E588" s="9"/>
      <c r="F588" s="9"/>
      <c r="G588" s="9"/>
    </row>
    <row r="589" spans="3:7" hidden="1" x14ac:dyDescent="0.2">
      <c r="C589" s="9"/>
      <c r="D589" s="9"/>
      <c r="E589" s="9"/>
      <c r="F589" s="9"/>
      <c r="G589" s="9"/>
    </row>
    <row r="590" spans="3:7" hidden="1" x14ac:dyDescent="0.2">
      <c r="C590" s="9"/>
      <c r="D590" s="9"/>
      <c r="E590" s="9"/>
      <c r="F590" s="9"/>
      <c r="G590" s="9"/>
    </row>
    <row r="591" spans="3:7" hidden="1" x14ac:dyDescent="0.2">
      <c r="C591" s="9"/>
      <c r="D591" s="9"/>
      <c r="E591" s="9"/>
      <c r="F591" s="9"/>
      <c r="G591" s="9"/>
    </row>
    <row r="592" spans="3:7" hidden="1" x14ac:dyDescent="0.2">
      <c r="C592" s="9"/>
      <c r="D592" s="9"/>
      <c r="E592" s="9"/>
      <c r="F592" s="9"/>
      <c r="G592" s="9"/>
    </row>
    <row r="593" spans="3:7" hidden="1" x14ac:dyDescent="0.2">
      <c r="C593" s="9"/>
      <c r="D593" s="9"/>
      <c r="E593" s="9"/>
      <c r="F593" s="9"/>
      <c r="G593" s="9"/>
    </row>
    <row r="594" spans="3:7" hidden="1" x14ac:dyDescent="0.2">
      <c r="C594" s="9"/>
      <c r="D594" s="9"/>
      <c r="E594" s="9"/>
      <c r="F594" s="9"/>
      <c r="G594" s="9"/>
    </row>
    <row r="595" spans="3:7" hidden="1" x14ac:dyDescent="0.2">
      <c r="C595" s="9"/>
      <c r="D595" s="9"/>
      <c r="E595" s="9"/>
      <c r="F595" s="9"/>
      <c r="G595" s="9"/>
    </row>
    <row r="596" spans="3:7" hidden="1" x14ac:dyDescent="0.2">
      <c r="C596" s="9"/>
      <c r="D596" s="9"/>
      <c r="E596" s="9"/>
      <c r="F596" s="9"/>
      <c r="G596" s="9"/>
    </row>
    <row r="597" spans="3:7" hidden="1" x14ac:dyDescent="0.2">
      <c r="C597" s="9"/>
      <c r="D597" s="9"/>
      <c r="E597" s="9"/>
      <c r="F597" s="9"/>
      <c r="G597" s="9"/>
    </row>
    <row r="598" spans="3:7" hidden="1" x14ac:dyDescent="0.2">
      <c r="C598" s="9"/>
      <c r="D598" s="9"/>
      <c r="E598" s="9"/>
      <c r="F598" s="9"/>
      <c r="G598" s="9"/>
    </row>
    <row r="599" spans="3:7" hidden="1" x14ac:dyDescent="0.2">
      <c r="C599" s="9"/>
      <c r="D599" s="9"/>
      <c r="E599" s="9"/>
      <c r="F599" s="9"/>
      <c r="G599" s="9"/>
    </row>
    <row r="600" spans="3:7" hidden="1" x14ac:dyDescent="0.2">
      <c r="C600" s="9"/>
      <c r="D600" s="9"/>
      <c r="E600" s="9"/>
      <c r="F600" s="9"/>
      <c r="G600" s="9"/>
    </row>
    <row r="601" spans="3:7" hidden="1" x14ac:dyDescent="0.2">
      <c r="C601" s="9"/>
      <c r="D601" s="9"/>
      <c r="E601" s="9"/>
      <c r="F601" s="9"/>
      <c r="G601" s="9"/>
    </row>
    <row r="602" spans="3:7" hidden="1" x14ac:dyDescent="0.2">
      <c r="C602" s="9"/>
      <c r="D602" s="9"/>
      <c r="E602" s="9"/>
      <c r="F602" s="9"/>
      <c r="G602" s="9"/>
    </row>
    <row r="603" spans="3:7" hidden="1" x14ac:dyDescent="0.2">
      <c r="C603" s="9"/>
      <c r="D603" s="9"/>
      <c r="E603" s="9"/>
      <c r="F603" s="9"/>
      <c r="G603" s="9"/>
    </row>
    <row r="604" spans="3:7" hidden="1" x14ac:dyDescent="0.2">
      <c r="C604" s="9"/>
      <c r="D604" s="9"/>
      <c r="E604" s="9"/>
      <c r="F604" s="9"/>
      <c r="G604" s="9"/>
    </row>
    <row r="605" spans="3:7" hidden="1" x14ac:dyDescent="0.2">
      <c r="C605" s="9"/>
      <c r="D605" s="9"/>
      <c r="E605" s="9"/>
      <c r="F605" s="9"/>
      <c r="G605" s="9"/>
    </row>
    <row r="606" spans="3:7" hidden="1" x14ac:dyDescent="0.2">
      <c r="C606" s="9"/>
      <c r="D606" s="9"/>
      <c r="E606" s="9"/>
      <c r="F606" s="9"/>
      <c r="G606" s="9"/>
    </row>
    <row r="607" spans="3:7" hidden="1" x14ac:dyDescent="0.2">
      <c r="C607" s="9"/>
      <c r="D607" s="9"/>
      <c r="E607" s="9"/>
      <c r="F607" s="9"/>
      <c r="G607" s="9"/>
    </row>
    <row r="608" spans="3:7" hidden="1" x14ac:dyDescent="0.2">
      <c r="C608" s="9"/>
      <c r="D608" s="9"/>
      <c r="E608" s="9"/>
      <c r="F608" s="9"/>
      <c r="G608" s="9"/>
    </row>
    <row r="609" spans="3:7" hidden="1" x14ac:dyDescent="0.2">
      <c r="C609" s="9"/>
      <c r="D609" s="9"/>
      <c r="E609" s="9"/>
      <c r="F609" s="9"/>
      <c r="G609" s="9"/>
    </row>
    <row r="610" spans="3:7" hidden="1" x14ac:dyDescent="0.2">
      <c r="C610" s="9"/>
      <c r="D610" s="9"/>
      <c r="E610" s="9"/>
      <c r="F610" s="9"/>
      <c r="G610" s="9"/>
    </row>
    <row r="611" spans="3:7" hidden="1" x14ac:dyDescent="0.2">
      <c r="C611" s="9"/>
      <c r="D611" s="9"/>
      <c r="E611" s="9"/>
      <c r="F611" s="9"/>
      <c r="G611" s="9"/>
    </row>
    <row r="612" spans="3:7" hidden="1" x14ac:dyDescent="0.2">
      <c r="C612" s="9"/>
      <c r="D612" s="9"/>
      <c r="E612" s="9"/>
      <c r="F612" s="9"/>
      <c r="G612" s="9"/>
    </row>
    <row r="613" spans="3:7" hidden="1" x14ac:dyDescent="0.2"/>
    <row r="614" spans="3:7" hidden="1" x14ac:dyDescent="0.2"/>
    <row r="615" spans="3:7" hidden="1" x14ac:dyDescent="0.2"/>
    <row r="616" spans="3:7" hidden="1" x14ac:dyDescent="0.2"/>
    <row r="617" spans="3:7" hidden="1" x14ac:dyDescent="0.2"/>
    <row r="618" spans="3:7" hidden="1" x14ac:dyDescent="0.2"/>
    <row r="619" spans="3:7" hidden="1" x14ac:dyDescent="0.2"/>
    <row r="620" spans="3:7" hidden="1" x14ac:dyDescent="0.2"/>
    <row r="621" spans="3:7" hidden="1" x14ac:dyDescent="0.2"/>
    <row r="622" spans="3:7" hidden="1" x14ac:dyDescent="0.2"/>
    <row r="623" spans="3:7" hidden="1" x14ac:dyDescent="0.2"/>
    <row r="624" spans="3:7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x14ac:dyDescent="0.2"/>
  </sheetData>
  <sheetProtection algorithmName="SHA-512" hashValue="dNoD6/CQcndFNmd5d8pL26ydncvHrInpmmYIBz91eJV0jiHt2dKYp9NrAeGc/7d6Uua5eZtP3TczDIx9GA7mwg==" saltValue="iAmZm3hnsB93LOIM3UEg7g==" spinCount="100000" sheet="1" objects="1" scenarios="1" selectLockedCells="1"/>
  <mergeCells count="24">
    <mergeCell ref="B2:G2"/>
    <mergeCell ref="B30:I30"/>
    <mergeCell ref="B28:I28"/>
    <mergeCell ref="B90:I90"/>
    <mergeCell ref="B79:I79"/>
    <mergeCell ref="B64:I64"/>
    <mergeCell ref="B54:I54"/>
    <mergeCell ref="B44:I44"/>
    <mergeCell ref="B7:I7"/>
    <mergeCell ref="B8:I8"/>
    <mergeCell ref="B9:I9"/>
    <mergeCell ref="F14:G14"/>
    <mergeCell ref="B11:I11"/>
    <mergeCell ref="B20:I20"/>
    <mergeCell ref="B22:I22"/>
    <mergeCell ref="F117:G117"/>
    <mergeCell ref="B104:I104"/>
    <mergeCell ref="F15:G15"/>
    <mergeCell ref="B113:I113"/>
    <mergeCell ref="B92:I92"/>
    <mergeCell ref="B42:I42"/>
    <mergeCell ref="F118:G118"/>
    <mergeCell ref="C120:H120"/>
    <mergeCell ref="C115:D115"/>
  </mergeCells>
  <phoneticPr fontId="0" type="noConversion"/>
  <conditionalFormatting sqref="H3">
    <cfRule type="cellIs" dxfId="1" priority="3" stopIfTrue="1" operator="equal">
      <formula>"L"</formula>
    </cfRule>
    <cfRule type="cellIs" dxfId="0" priority="4" stopIfTrue="1" operator="equal">
      <formula>"J"</formula>
    </cfRule>
  </conditionalFormatting>
  <dataValidations count="5">
    <dataValidation type="list" allowBlank="1" showInputMessage="1" showErrorMessage="1" sqref="F81:F87">
      <formula1>"Insatisfatório,Aceitável,Excelente"</formula1>
    </dataValidation>
    <dataValidation type="list" allowBlank="1" showInputMessage="1" showErrorMessage="1" sqref="E94:E95 E98:E101 E33 E47 E57:E58 E106:E110 E66:E76">
      <formula1>"Sim,Não"</formula1>
    </dataValidation>
    <dataValidation type="list" allowBlank="1" showInputMessage="1" showErrorMessage="1" sqref="E59:E61 E24:E25 E34:E39 E48:E51">
      <formula1>"Sim,Parcialmente,Não"</formula1>
    </dataValidation>
    <dataValidation type="list" allowBlank="1" showInputMessage="1" showErrorMessage="1" sqref="G81:G87 G57:G61 G66:G76 G47:G51 G100:G101 G94:G95 G106:G110 G33:G39 E9">
      <formula1>"X"</formula1>
    </dataValidation>
    <dataValidation type="list" allowBlank="1" showInputMessage="1" showErrorMessage="1" sqref="E81:E87">
      <formula1>"Não aceitável,Aceitável,Bom,Excelente"</formula1>
    </dataValidation>
  </dataValidations>
  <pageMargins left="0.78740157480314965" right="0.78740157480314965" top="0.98425196850393704" bottom="0.98425196850393704" header="0.51181102362204722" footer="0.51181102362204722"/>
  <pageSetup paperSize="9" scale="52" orientation="portrait" horizontalDpi="300" verticalDpi="300" r:id="rId1"/>
  <headerFooter alignWithMargins="0">
    <oddFooter xml:space="preserve">&amp;L&amp;D&amp; - &amp;T&amp;R&amp;P &amp; de &amp;N  </oddFooter>
  </headerFooter>
  <rowBreaks count="1" manualBreakCount="1">
    <brk id="82" max="9" man="1"/>
  </rowBreaks>
  <ignoredErrors>
    <ignoredError sqref="L5:M5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QF - Auto-avaliação</vt:lpstr>
      <vt:lpstr>'QF - Auto-avaliação'!Area_de_impressao</vt:lpstr>
    </vt:vector>
  </TitlesOfParts>
  <Company>Fosfertil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tamirarodrigues</dc:creator>
  <cp:lastModifiedBy>Brunna Viana da Silva</cp:lastModifiedBy>
  <cp:lastPrinted>2007-11-30T17:21:27Z</cp:lastPrinted>
  <dcterms:created xsi:type="dcterms:W3CDTF">2006-03-14T17:24:34Z</dcterms:created>
  <dcterms:modified xsi:type="dcterms:W3CDTF">2018-03-27T14:01:02Z</dcterms:modified>
</cp:coreProperties>
</file>